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  <sheet xmlns:r="http://schemas.openxmlformats.org/officeDocument/2006/relationships" name="Entregables y condiciones" sheetId="2" state="visible" r:id="rId2"/>
    <sheet xmlns:r="http://schemas.openxmlformats.org/officeDocument/2006/relationships" name="Acerca 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es/templates/interview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es/templates/interview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Plantilla de presupuesto, vídeo testimonial</t>
        </is>
      </c>
    </row>
    <row r="2">
      <c r="A2" s="2" t="inlineStr">
        <is>
          <t>Plantilla gratuita de Vidaset. Las cifras son de ejemplo, no precios de mercado. Cámbialas por las tuyas.</t>
        </is>
      </c>
    </row>
    <row r="3">
      <c r="A3" s="3" t="inlineStr">
        <is>
          <t>Con Vidaset, este presupuesto se convierte en un PDF para el cliente con los colores de tu marca. vidaset.app</t>
        </is>
      </c>
    </row>
    <row r="5">
      <c r="A5" s="4" t="inlineStr">
        <is>
          <t>Proyecto</t>
        </is>
      </c>
      <c r="B5" s="5" t="inlineStr">
        <is>
          <t>Casos de éxito, 2 vídeos de entrevista</t>
        </is>
      </c>
    </row>
    <row r="6">
      <c r="A6" s="4" t="inlineStr">
        <is>
          <t>Cliente</t>
        </is>
      </c>
      <c r="B6" s="5" t="inlineStr">
        <is>
          <t>Ortuño Software</t>
        </is>
      </c>
    </row>
    <row r="7">
      <c r="A7" s="4" t="inlineStr">
        <is>
          <t>Rodaje</t>
        </is>
      </c>
      <c r="B7" s="5" t="inlineStr">
        <is>
          <t>1 jornada de rodaje, dos entrevistas con recursos</t>
        </is>
      </c>
    </row>
    <row r="8">
      <c r="A8" s="4" t="inlineStr">
        <is>
          <t>Moneda</t>
        </is>
      </c>
      <c r="B8" s="5" t="inlineStr">
        <is>
          <t>EUR</t>
        </is>
      </c>
    </row>
    <row r="10">
      <c r="A10" s="6" t="inlineStr">
        <is>
          <t>Categoría</t>
        </is>
      </c>
      <c r="B10" s="6" t="inlineStr">
        <is>
          <t>Partida</t>
        </is>
      </c>
      <c r="C10" s="7" t="inlineStr">
        <is>
          <t>Cant.</t>
        </is>
      </c>
      <c r="D10" s="7" t="inlineStr">
        <is>
          <t>Días</t>
        </is>
      </c>
      <c r="E10" s="7" t="inlineStr">
        <is>
          <t>Tarifa</t>
        </is>
      </c>
      <c r="F10" s="7" t="inlineStr">
        <is>
          <t>Total</t>
        </is>
      </c>
      <c r="G10" s="6" t="inlineStr">
        <is>
          <t>Notas</t>
        </is>
      </c>
    </row>
    <row r="11">
      <c r="A11" s="8" t="inlineStr">
        <is>
          <t>Preproducción</t>
        </is>
      </c>
      <c r="B11" s="9" t="inlineStr">
        <is>
          <t>Preguntas acordadas con el cliente, orden de rodaje y horarios.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Preparación del rodaje y contratación del equipo</t>
        </is>
      </c>
      <c r="C12" s="12" t="n">
        <v>1</v>
      </c>
      <c r="D12" s="12" t="n">
        <v>1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Guion</t>
        </is>
      </c>
      <c r="C13" s="12" t="n">
        <v>1</v>
      </c>
      <c r="D13" s="12" t="n"/>
      <c r="E13" s="13" t="n">
        <v>400</v>
      </c>
      <c r="F13" s="14">
        <f>IF(AND(C13="",D13=""),0,IF(C13="",1,C13)*IF(D13="",1,D13)*N(E13))</f>
        <v/>
      </c>
      <c r="G13" s="11" t="n"/>
    </row>
    <row r="14">
      <c r="A14" s="11" t="n"/>
      <c r="B14" s="11" t="n"/>
      <c r="C14" s="12" t="n"/>
      <c r="D14" s="12" t="n"/>
      <c r="E14" s="13" t="n"/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B16" s="4" t="inlineStr">
        <is>
          <t>Total Preproducción</t>
        </is>
      </c>
      <c r="F16" s="15">
        <f>SUM(F12:F15)</f>
        <v/>
      </c>
    </row>
    <row r="18">
      <c r="A18" s="8" t="inlineStr">
        <is>
          <t>Equipo técnico</t>
        </is>
      </c>
      <c r="B18" s="9" t="inlineStr">
        <is>
          <t>Realizador-operador con segunda cámara, jefe de eléctricos y técnico de sonido.</t>
        </is>
      </c>
      <c r="C18" s="10" t="n"/>
      <c r="D18" s="10" t="n"/>
      <c r="E18" s="10" t="n"/>
      <c r="F18" s="10" t="n"/>
      <c r="G18" s="10" t="n"/>
    </row>
    <row r="19">
      <c r="A19" s="11" t="n"/>
      <c r="B19" s="11" t="inlineStr">
        <is>
          <t>Director y operador de cámara</t>
        </is>
      </c>
      <c r="C19" s="12" t="n">
        <v>1</v>
      </c>
      <c r="D19" s="12" t="n">
        <v>1</v>
      </c>
      <c r="E19" s="13" t="n">
        <v>900</v>
      </c>
      <c r="F19" s="14">
        <f>IF(AND(C19="",D19=""),0,IF(C19="",1,C19)*IF(D19="",1,D19)*N(E19))</f>
        <v/>
      </c>
      <c r="G19" s="11" t="n"/>
    </row>
    <row r="20">
      <c r="A20" s="11" t="n"/>
      <c r="B20" s="11" t="inlineStr">
        <is>
          <t>Segundo operador de cámara</t>
        </is>
      </c>
      <c r="C20" s="12" t="n">
        <v>1</v>
      </c>
      <c r="D20" s="12" t="n">
        <v>1</v>
      </c>
      <c r="E20" s="13" t="n">
        <v>500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Jefe de eléctricos</t>
        </is>
      </c>
      <c r="C21" s="12" t="n">
        <v>1</v>
      </c>
      <c r="D21" s="12" t="n">
        <v>1</v>
      </c>
      <c r="E21" s="13" t="n">
        <v>450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Sonidista</t>
        </is>
      </c>
      <c r="C22" s="12" t="n">
        <v>1</v>
      </c>
      <c r="D22" s="12" t="n">
        <v>1</v>
      </c>
      <c r="E22" s="13" t="n">
        <v>450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Auxiliar de producción</t>
        </is>
      </c>
      <c r="C23" s="12" t="n">
        <v>1</v>
      </c>
      <c r="D23" s="12" t="n">
        <v>1</v>
      </c>
      <c r="E23" s="13" t="n">
        <v>200</v>
      </c>
      <c r="F23" s="14">
        <f>IF(AND(C23="",D23=""),0,IF(C23="",1,C23)*IF(D23="",1,D23)*N(E23))</f>
        <v/>
      </c>
      <c r="G23" s="11" t="n"/>
    </row>
    <row r="24">
      <c r="A24" s="11" t="n"/>
      <c r="B24" s="11" t="n"/>
      <c r="C24" s="12" t="n"/>
      <c r="D24" s="12" t="n"/>
      <c r="E24" s="13" t="n"/>
      <c r="F24" s="14">
        <f>IF(AND(C24="",D24=""),0,IF(C24="",1,C24)*IF(D24="",1,D24)*N(E24))</f>
        <v/>
      </c>
      <c r="G24" s="11" t="n"/>
    </row>
    <row r="25">
      <c r="A25" s="11" t="n"/>
      <c r="B25" s="11" t="n"/>
      <c r="C25" s="12" t="n"/>
      <c r="D25" s="12" t="n"/>
      <c r="E25" s="13" t="n"/>
      <c r="F25" s="14">
        <f>IF(AND(C25="",D25=""),0,IF(C25="",1,C25)*IF(D25="",1,D25)*N(E25))</f>
        <v/>
      </c>
      <c r="G25" s="11" t="n"/>
    </row>
    <row r="26">
      <c r="B26" s="4" t="inlineStr">
        <is>
          <t>Total Equipo técnico</t>
        </is>
      </c>
      <c r="F26" s="15">
        <f>SUM(F19:F25)</f>
        <v/>
      </c>
    </row>
    <row r="28">
      <c r="A28" s="8" t="inlineStr">
        <is>
          <t>Material técnico</t>
        </is>
      </c>
      <c r="B28" s="9" t="inlineStr">
        <is>
          <t>Dos cámaras para dos ángulos, iluminación de entrevista y gimbal para los recursos.</t>
        </is>
      </c>
      <c r="C28" s="10" t="n"/>
      <c r="D28" s="10" t="n"/>
      <c r="E28" s="10" t="n"/>
      <c r="F28" s="10" t="n"/>
      <c r="G28" s="10" t="n"/>
    </row>
    <row r="29">
      <c r="A29" s="11" t="n"/>
      <c r="B29" s="11" t="inlineStr">
        <is>
          <t>Kit de cámara</t>
        </is>
      </c>
      <c r="C29" s="12" t="n">
        <v>2</v>
      </c>
      <c r="D29" s="12" t="n">
        <v>1</v>
      </c>
      <c r="E29" s="13" t="n">
        <v>600</v>
      </c>
      <c r="F29" s="14">
        <f>IF(AND(C29="",D29=""),0,IF(C29="",1,C29)*IF(D29="",1,D29)*N(E29))</f>
        <v/>
      </c>
      <c r="G29" s="11" t="n"/>
    </row>
    <row r="30">
      <c r="A30" s="11" t="n"/>
      <c r="B30" s="11" t="inlineStr">
        <is>
          <t>Ópticas</t>
        </is>
      </c>
      <c r="C30" s="12" t="n">
        <v>1</v>
      </c>
      <c r="D30" s="12" t="n">
        <v>1</v>
      </c>
      <c r="E30" s="13" t="n">
        <v>350</v>
      </c>
      <c r="F30" s="14">
        <f>IF(AND(C30="",D30=""),0,IF(C30="",1,C30)*IF(D30="",1,D30)*N(E30))</f>
        <v/>
      </c>
      <c r="G30" s="11" t="n"/>
    </row>
    <row r="31">
      <c r="A31" s="11" t="n"/>
      <c r="B31" s="11" t="inlineStr">
        <is>
          <t>Gimbal / estabilizador</t>
        </is>
      </c>
      <c r="C31" s="12" t="n">
        <v>1</v>
      </c>
      <c r="D31" s="12" t="n">
        <v>1</v>
      </c>
      <c r="E31" s="13" t="n">
        <v>150</v>
      </c>
      <c r="F31" s="14">
        <f>IF(AND(C31="",D31=""),0,IF(C31="",1,C31)*IF(D31="",1,D31)*N(E31))</f>
        <v/>
      </c>
      <c r="G31" s="11" t="n"/>
    </row>
    <row r="32">
      <c r="A32" s="11" t="n"/>
      <c r="B32" s="11" t="inlineStr">
        <is>
          <t>Iluminación</t>
        </is>
      </c>
      <c r="C32" s="12" t="n">
        <v>1</v>
      </c>
      <c r="D32" s="12" t="n">
        <v>1</v>
      </c>
      <c r="E32" s="13" t="n">
        <v>500</v>
      </c>
      <c r="F32" s="14">
        <f>IF(AND(C32="",D32=""),0,IF(C32="",1,C32)*IF(D32="",1,D32)*N(E32))</f>
        <v/>
      </c>
      <c r="G32" s="11" t="n"/>
    </row>
    <row r="33">
      <c r="A33" s="11" t="n"/>
      <c r="B33" s="11" t="inlineStr">
        <is>
          <t>Sonido</t>
        </is>
      </c>
      <c r="C33" s="12" t="n">
        <v>1</v>
      </c>
      <c r="D33" s="12" t="n">
        <v>1</v>
      </c>
      <c r="E33" s="13" t="n">
        <v>150</v>
      </c>
      <c r="F33" s="14">
        <f>IF(AND(C33="",D33=""),0,IF(C33="",1,C33)*IF(D33="",1,D33)*N(E33))</f>
        <v/>
      </c>
      <c r="G33" s="11" t="n"/>
    </row>
    <row r="34">
      <c r="A34" s="11" t="n"/>
      <c r="B34" s="11" t="n"/>
      <c r="C34" s="12" t="n"/>
      <c r="D34" s="12" t="n"/>
      <c r="E34" s="13" t="n"/>
      <c r="F34" s="14">
        <f>IF(AND(C34="",D34=""),0,IF(C34="",1,C34)*IF(D34="",1,D34)*N(E34))</f>
        <v/>
      </c>
      <c r="G34" s="11" t="n"/>
    </row>
    <row r="35">
      <c r="A35" s="11" t="n"/>
      <c r="B35" s="11" t="n"/>
      <c r="C35" s="12" t="n"/>
      <c r="D35" s="12" t="n"/>
      <c r="E35" s="13" t="n"/>
      <c r="F35" s="14">
        <f>IF(AND(C35="",D35=""),0,IF(C35="",1,C35)*IF(D35="",1,D35)*N(E35))</f>
        <v/>
      </c>
      <c r="G35" s="11" t="n"/>
    </row>
    <row r="36">
      <c r="B36" s="4" t="inlineStr">
        <is>
          <t>Total Material técnico</t>
        </is>
      </c>
      <c r="F36" s="15">
        <f>SUM(F29:F35)</f>
        <v/>
      </c>
    </row>
    <row r="38">
      <c r="A38" s="8" t="inlineStr">
        <is>
          <t>Caracterización</t>
        </is>
      </c>
      <c r="B38" s="10" t="n"/>
      <c r="C38" s="10" t="n"/>
      <c r="D38" s="10" t="n"/>
      <c r="E38" s="10" t="n"/>
      <c r="F38" s="10" t="n"/>
      <c r="G38" s="10" t="n"/>
    </row>
    <row r="39">
      <c r="A39" s="11" t="n"/>
      <c r="B39" s="11" t="inlineStr">
        <is>
          <t>Maquillaje y peluquería</t>
        </is>
      </c>
      <c r="C39" s="12" t="n">
        <v>1</v>
      </c>
      <c r="D39" s="12" t="n">
        <v>1</v>
      </c>
      <c r="E39" s="13" t="n">
        <v>300</v>
      </c>
      <c r="F39" s="14">
        <f>IF(AND(C39="",D39=""),0,IF(C39="",1,C39)*IF(D39="",1,D39)*N(E39))</f>
        <v/>
      </c>
      <c r="G39" s="11" t="n"/>
    </row>
    <row r="40">
      <c r="A40" s="11" t="n"/>
      <c r="B40" s="11" t="n"/>
      <c r="C40" s="12" t="n"/>
      <c r="D40" s="12" t="n"/>
      <c r="E40" s="13" t="n"/>
      <c r="F40" s="14">
        <f>IF(AND(C40="",D40=""),0,IF(C40="",1,C40)*IF(D40="",1,D40)*N(E40))</f>
        <v/>
      </c>
      <c r="G40" s="11" t="n"/>
    </row>
    <row r="41">
      <c r="A41" s="11" t="n"/>
      <c r="B41" s="11" t="n"/>
      <c r="C41" s="12" t="n"/>
      <c r="D41" s="12" t="n"/>
      <c r="E41" s="13" t="n"/>
      <c r="F41" s="14">
        <f>IF(AND(C41="",D41=""),0,IF(C41="",1,C41)*IF(D41="",1,D41)*N(E41))</f>
        <v/>
      </c>
      <c r="G41" s="11" t="n"/>
    </row>
    <row r="42">
      <c r="B42" s="4" t="inlineStr">
        <is>
          <t>Total Caracterización</t>
        </is>
      </c>
      <c r="F42" s="15">
        <f>SUM(F39:F41)</f>
        <v/>
      </c>
    </row>
    <row r="44">
      <c r="A44" s="8" t="inlineStr">
        <is>
          <t>Logística</t>
        </is>
      </c>
      <c r="B44" s="10" t="n"/>
      <c r="C44" s="10" t="n"/>
      <c r="D44" s="10" t="n"/>
      <c r="E44" s="10" t="n"/>
      <c r="F44" s="10" t="n"/>
      <c r="G44" s="10" t="n"/>
    </row>
    <row r="45">
      <c r="A45" s="11" t="n"/>
      <c r="B45" s="11" t="inlineStr">
        <is>
          <t>Transporte</t>
        </is>
      </c>
      <c r="C45" s="12" t="n">
        <v>1</v>
      </c>
      <c r="D45" s="12" t="n">
        <v>1</v>
      </c>
      <c r="E45" s="13" t="n">
        <v>300</v>
      </c>
      <c r="F45" s="14">
        <f>IF(AND(C45="",D45=""),0,IF(C45="",1,C45)*IF(D45="",1,D45)*N(E45))</f>
        <v/>
      </c>
      <c r="G45" s="11" t="n"/>
    </row>
    <row r="46">
      <c r="A46" s="11" t="n"/>
      <c r="B46" s="11" t="n"/>
      <c r="C46" s="12" t="n"/>
      <c r="D46" s="12" t="n"/>
      <c r="E46" s="13" t="n"/>
      <c r="F46" s="14">
        <f>IF(AND(C46="",D46=""),0,IF(C46="",1,C46)*IF(D46="",1,D46)*N(E46))</f>
        <v/>
      </c>
      <c r="G46" s="11" t="n"/>
    </row>
    <row r="47">
      <c r="A47" s="11" t="n"/>
      <c r="B47" s="11" t="n"/>
      <c r="C47" s="12" t="n"/>
      <c r="D47" s="12" t="n"/>
      <c r="E47" s="13" t="n"/>
      <c r="F47" s="14">
        <f>IF(AND(C47="",D47=""),0,IF(C47="",1,C47)*IF(D47="",1,D47)*N(E47))</f>
        <v/>
      </c>
      <c r="G47" s="11" t="n"/>
    </row>
    <row r="48">
      <c r="B48" s="4" t="inlineStr">
        <is>
          <t>Total Logística</t>
        </is>
      </c>
      <c r="F48" s="15">
        <f>SUM(F45:F47)</f>
        <v/>
      </c>
    </row>
    <row r="50">
      <c r="A50" s="16" t="inlineStr">
        <is>
          <t>Costes de producción</t>
        </is>
      </c>
      <c r="B50" s="17" t="inlineStr">
        <is>
          <t>Todo lo que está por encima de esta línea. Los honorarios de producción se calculan sobre este importe.</t>
        </is>
      </c>
      <c r="C50" s="18" t="n"/>
      <c r="D50" s="18" t="n"/>
      <c r="E50" s="18" t="n"/>
      <c r="F50" s="19">
        <f>F16+F26+F36+F42+F48</f>
        <v/>
      </c>
      <c r="G50" s="18" t="n"/>
    </row>
    <row r="52">
      <c r="A52" s="8" t="inlineStr">
        <is>
          <t>Posproducción</t>
        </is>
      </c>
      <c r="B52" s="9" t="inlineStr">
        <is>
          <t>Dos montajes, etalonaje, mezcla y clips subtitulados para redes.</t>
        </is>
      </c>
      <c r="C52" s="10" t="n"/>
      <c r="D52" s="10" t="n"/>
      <c r="E52" s="10" t="n"/>
      <c r="F52" s="10" t="n"/>
      <c r="G52" s="10" t="n"/>
    </row>
    <row r="53">
      <c r="A53" s="11" t="n"/>
      <c r="B53" s="11" t="inlineStr">
        <is>
          <t>Montaje offline</t>
        </is>
      </c>
      <c r="C53" s="12" t="n">
        <v>1</v>
      </c>
      <c r="D53" s="12" t="n">
        <v>3</v>
      </c>
      <c r="E53" s="13" t="n">
        <v>450</v>
      </c>
      <c r="F53" s="14">
        <f>IF(AND(C53="",D53=""),0,IF(C53="",1,C53)*IF(D53="",1,D53)*N(E53))</f>
        <v/>
      </c>
      <c r="G53" s="11" t="n"/>
    </row>
    <row r="54">
      <c r="A54" s="11" t="n"/>
      <c r="B54" s="11" t="inlineStr">
        <is>
          <t>Corrección de color y etalonaje</t>
        </is>
      </c>
      <c r="C54" s="12" t="n">
        <v>1</v>
      </c>
      <c r="D54" s="12" t="n">
        <v>1</v>
      </c>
      <c r="E54" s="13" t="n">
        <v>600</v>
      </c>
      <c r="F54" s="14">
        <f>IF(AND(C54="",D54=""),0,IF(C54="",1,C54)*IF(D54="",1,D54)*N(E54))</f>
        <v/>
      </c>
      <c r="G54" s="11" t="n"/>
    </row>
    <row r="55">
      <c r="A55" s="11" t="n"/>
      <c r="B55" s="11" t="inlineStr">
        <is>
          <t>Diseño de sonido y mezcla</t>
        </is>
      </c>
      <c r="C55" s="12" t="n">
        <v>1</v>
      </c>
      <c r="D55" s="12" t="n">
        <v>1</v>
      </c>
      <c r="E55" s="13" t="n">
        <v>500</v>
      </c>
      <c r="F55" s="14">
        <f>IF(AND(C55="",D55=""),0,IF(C55="",1,C55)*IF(D55="",1,D55)*N(E55))</f>
        <v/>
      </c>
      <c r="G55" s="11" t="n"/>
    </row>
    <row r="56">
      <c r="A56" s="11" t="n"/>
      <c r="B56" s="11" t="inlineStr">
        <is>
          <t>Reformateos / versiones cortas</t>
        </is>
      </c>
      <c r="C56" s="12" t="n">
        <v>4</v>
      </c>
      <c r="D56" s="12" t="n"/>
      <c r="E56" s="13" t="n">
        <v>150</v>
      </c>
      <c r="F56" s="14">
        <f>IF(AND(C56="",D56=""),0,IF(C56="",1,C56)*IF(D56="",1,D56)*N(E56))</f>
        <v/>
      </c>
      <c r="G56" s="11" t="n"/>
    </row>
    <row r="57">
      <c r="A57" s="11" t="n"/>
      <c r="B57" s="11" t="n"/>
      <c r="C57" s="12" t="n"/>
      <c r="D57" s="12" t="n"/>
      <c r="E57" s="13" t="n"/>
      <c r="F57" s="14">
        <f>IF(AND(C57="",D57=""),0,IF(C57="",1,C57)*IF(D57="",1,D57)*N(E57))</f>
        <v/>
      </c>
      <c r="G57" s="11" t="n"/>
    </row>
    <row r="58">
      <c r="A58" s="11" t="n"/>
      <c r="B58" s="11" t="n"/>
      <c r="C58" s="12" t="n"/>
      <c r="D58" s="12" t="n"/>
      <c r="E58" s="13" t="n"/>
      <c r="F58" s="14">
        <f>IF(AND(C58="",D58=""),0,IF(C58="",1,C58)*IF(D58="",1,D58)*N(E58))</f>
        <v/>
      </c>
      <c r="G58" s="11" t="n"/>
    </row>
    <row r="59">
      <c r="B59" s="4" t="inlineStr">
        <is>
          <t>Total Posproducción</t>
        </is>
      </c>
      <c r="F59" s="15">
        <f>SUM(F53:F58)</f>
        <v/>
      </c>
    </row>
    <row r="61">
      <c r="A61" s="8" t="inlineStr">
        <is>
          <t>Otros gastos</t>
        </is>
      </c>
      <c r="B61" s="10" t="n"/>
      <c r="C61" s="10" t="n"/>
      <c r="D61" s="10" t="n"/>
      <c r="E61" s="10" t="n"/>
      <c r="F61" s="10" t="n"/>
      <c r="G61" s="10" t="n"/>
    </row>
    <row r="62">
      <c r="A62" s="11" t="n"/>
      <c r="B62" s="11" t="inlineStr">
        <is>
          <t>Licencia musical</t>
        </is>
      </c>
      <c r="C62" s="12" t="n">
        <v>1</v>
      </c>
      <c r="D62" s="12" t="n"/>
      <c r="E62" s="13" t="n">
        <v>300</v>
      </c>
      <c r="F62" s="14">
        <f>IF(AND(C62="",D62=""),0,IF(C62="",1,C62)*IF(D62="",1,D62)*N(E62))</f>
        <v/>
      </c>
      <c r="G62" s="11" t="n"/>
    </row>
    <row r="63">
      <c r="A63" s="11" t="n"/>
      <c r="B63" s="11" t="n"/>
      <c r="C63" s="12" t="n"/>
      <c r="D63" s="12" t="n"/>
      <c r="E63" s="13" t="n"/>
      <c r="F63" s="14">
        <f>IF(AND(C63="",D63=""),0,IF(C63="",1,C63)*IF(D63="",1,D63)*N(E63))</f>
        <v/>
      </c>
      <c r="G63" s="11" t="n"/>
    </row>
    <row r="64">
      <c r="A64" s="11" t="n"/>
      <c r="B64" s="11" t="n"/>
      <c r="C64" s="12" t="n"/>
      <c r="D64" s="12" t="n"/>
      <c r="E64" s="13" t="n"/>
      <c r="F64" s="14">
        <f>IF(AND(C64="",D64=""),0,IF(C64="",1,C64)*IF(D64="",1,D64)*N(E64))</f>
        <v/>
      </c>
      <c r="G64" s="11" t="n"/>
    </row>
    <row r="65">
      <c r="B65" s="4" t="inlineStr">
        <is>
          <t>Total Otros gastos</t>
        </is>
      </c>
      <c r="F65" s="15">
        <f>SUM(F62:F64)</f>
        <v/>
      </c>
    </row>
    <row r="68">
      <c r="A68" s="20" t="inlineStr">
        <is>
          <t>Resumen</t>
        </is>
      </c>
    </row>
    <row r="69">
      <c r="B69" t="inlineStr">
        <is>
          <t>Subtotal, todas las categorías</t>
        </is>
      </c>
      <c r="F69" s="21">
        <f>F16+F26+F36+F42+F48+F59+F65</f>
        <v/>
      </c>
    </row>
    <row r="70">
      <c r="B70" t="inlineStr">
        <is>
          <t>Honorarios de producción, % de los costes de producción</t>
        </is>
      </c>
      <c r="E70" s="22" t="n">
        <v>0.1</v>
      </c>
      <c r="F70" s="21">
        <f>F50*E70</f>
        <v/>
      </c>
    </row>
    <row r="71">
      <c r="B71" t="inlineStr">
        <is>
          <t>Seguro, % del subtotal</t>
        </is>
      </c>
      <c r="E71" s="22" t="n">
        <v>0.02</v>
      </c>
      <c r="F71" s="21">
        <f>F69*E71</f>
        <v/>
      </c>
    </row>
    <row r="72">
      <c r="B72" s="23" t="inlineStr">
        <is>
          <t>Total sin IVA</t>
        </is>
      </c>
      <c r="C72" s="24" t="n"/>
      <c r="D72" s="24" t="n"/>
      <c r="E72" s="24" t="n"/>
      <c r="F72" s="25">
        <f>F69+F70+F71</f>
        <v/>
      </c>
      <c r="G72" s="24" t="n"/>
    </row>
    <row r="74">
      <c r="B74" s="2" t="inlineStr">
        <is>
          <t>Las celdas amarillas son las que rellenas. Añade partidas en las filas vacías de cada categoría y los totales se actualizan solos.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Entregables</t>
        </is>
      </c>
    </row>
    <row r="2">
      <c r="A2" t="inlineStr">
        <is>
          <t>• 2× vídeos de entrevista de 90 s (16:9)</t>
        </is>
      </c>
    </row>
    <row r="3">
      <c r="A3" t="inlineStr">
        <is>
          <t>• 4× clips de 20 s para redes sociales (9:16), subtitulados</t>
        </is>
      </c>
    </row>
    <row r="5">
      <c r="A5" s="20" t="inlineStr">
        <is>
          <t>Condiciones</t>
        </is>
      </c>
    </row>
    <row r="6">
      <c r="A6" s="26" t="inlineStr">
        <is>
          <t>1. Una jornada de rodaje incluye hasta 10 horas en el set. A partir de ahí, cada hora o fracción se factura como hora extra al 150 % de la tarifa por hora.</t>
        </is>
      </c>
    </row>
    <row r="7">
      <c r="A7" s="26" t="inlineStr">
        <is>
          <t>2. El precio incluye hasta 2 rondas de cambios en el montaje. Los cambios adicionales se presupuestan aparte.</t>
        </is>
      </c>
    </row>
    <row r="8">
      <c r="A8" s="26" t="inlineStr">
        <is>
          <t>3. Todos los importes son sin IVA. El IVA se añade al tipo vigente.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Acerca de esta plantilla</t>
        </is>
      </c>
    </row>
    <row r="2">
      <c r="A2" t="inlineStr">
        <is>
          <t>Cada línea es cantidad × días × tarifa. Si dejas la cantidad vacía, cuenta como 1.</t>
        </is>
      </c>
    </row>
    <row r="3">
      <c r="A3" t="inlineStr">
        <is>
          <t>Los honorarios de producción se calculan solo sobre los costes de producción, es decir, sobre las categorías por encima de la línea «Costes de producción».</t>
        </is>
      </c>
    </row>
    <row r="4">
      <c r="A4" t="inlineStr">
        <is>
          <t>La posproducción y las licencias van por debajo de la línea, así que no se les aplican los honorarios. Mueve una categoría si trabajas de otra forma.</t>
        </is>
      </c>
    </row>
    <row r="5">
      <c r="A5" t="inlineStr">
        <is>
          <t>El seguro se calcula sobre el subtotal de todas las categorías.</t>
        </is>
      </c>
    </row>
    <row r="6">
      <c r="A6" t="inlineStr">
        <is>
          <t>Las tarifas son de ejemplo, no precios de mercado.</t>
        </is>
      </c>
    </row>
    <row r="7">
      <c r="A7" t="inlineStr"/>
    </row>
    <row r="8">
      <c r="A8" s="20" t="inlineStr">
        <is>
          <t>El mismo presupuesto, listo para el cliente</t>
        </is>
      </c>
    </row>
    <row r="9">
      <c r="A9" t="inlineStr">
        <is>
          <t>Vidaset convierte este presupuesto en un PDF con los colores de tu marca, con variantes de precio, entregables y condiciones.</t>
        </is>
      </c>
    </row>
    <row r="10">
      <c r="A10" t="inlineStr">
        <is>
          <t>Tus tarifas se cargan solas en cada presupuesto nuevo, y los honorarios, el seguro y los recargos se calculan solos.</t>
        </is>
      </c>
    </row>
    <row r="11">
      <c r="A11" t="inlineStr">
        <is>
          <t>Hecho por productores en activo. 30 días de prueba del plan Pro, sin tarjeta.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2026-10-24T19:05:09Z</dcterms:created>
  <dcterms:modified xmlns:dcterms="http://purl.org/dc/terms/" xmlns:xsi="http://www.w3.org/2001/XMLSchema-instance" xsi:type="dcterms:W3CDTF">2026-10-24T19:05:09Z</dcterms:modified>
</cp:coreProperties>
</file>