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Livrables et conditions" sheetId="2" state="visible" r:id="rId2"/>
    <sheet xmlns:r="http://schemas.openxmlformats.org/officeDocument/2006/relationships" name="À prop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fr/templates/event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fr/templates/event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Modèle de devis, vidéo événementielle</t>
        </is>
      </c>
    </row>
    <row r="2">
      <c r="A2" s="2" t="inlineStr">
        <is>
          <t>Modèle gratuit de Vidaset. Les montants sont des exemples, pas des prix du marché. Remplacez-les par les vôtres.</t>
        </is>
      </c>
    </row>
    <row r="3">
      <c r="A3" s="3" t="inlineStr">
        <is>
          <t>Avec Vidaset, ce budget devient un devis PDF à vos couleurs. vidaset.app</t>
        </is>
      </c>
    </row>
    <row r="5">
      <c r="A5" s="4" t="inlineStr">
        <is>
          <t>Projet</t>
        </is>
      </c>
      <c r="B5" s="5" t="inlineStr">
        <is>
          <t>Rencontres du paiement 2026, captation</t>
        </is>
      </c>
    </row>
    <row r="6">
      <c r="A6" s="4" t="inlineStr">
        <is>
          <t>Client</t>
        </is>
      </c>
      <c r="B6" s="5" t="inlineStr">
        <is>
          <t>Ferrand Événements</t>
        </is>
      </c>
    </row>
    <row r="7">
      <c r="A7" s="4" t="inlineStr">
        <is>
          <t>Tournage</t>
        </is>
      </c>
      <c r="B7" s="5" t="inlineStr">
        <is>
          <t>1 journée de congrès, de 8 h à 18 h</t>
        </is>
      </c>
    </row>
    <row r="8">
      <c r="A8" s="4" t="inlineStr">
        <is>
          <t>Devise</t>
        </is>
      </c>
      <c r="B8" s="5" t="inlineStr">
        <is>
          <t>EUR</t>
        </is>
      </c>
    </row>
    <row r="10">
      <c r="A10" s="6" t="inlineStr">
        <is>
          <t>Catégorie</t>
        </is>
      </c>
      <c r="B10" s="6" t="inlineStr">
        <is>
          <t>Poste</t>
        </is>
      </c>
      <c r="C10" s="7" t="inlineStr">
        <is>
          <t>Qté</t>
        </is>
      </c>
      <c r="D10" s="7" t="inlineStr">
        <is>
          <t>Jours</t>
        </is>
      </c>
      <c r="E10" s="7" t="inlineStr">
        <is>
          <t>Tarif</t>
        </is>
      </c>
      <c r="F10" s="7" t="inlineStr">
        <is>
          <t>Total</t>
        </is>
      </c>
      <c r="G10" s="6" t="inlineStr">
        <is>
          <t>Notes</t>
        </is>
      </c>
    </row>
    <row r="11">
      <c r="A11" s="8" t="inlineStr">
        <is>
          <t>Préproduction</t>
        </is>
      </c>
      <c r="B11" s="9" t="inlineStr">
        <is>
          <t>Conducteur avec l’organisateur et visite technique la veille.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Préparation du tournage et constitution de l’équipe</t>
        </is>
      </c>
      <c r="C12" s="12" t="n">
        <v>1</v>
      </c>
      <c r="D12" s="12" t="n">
        <v>1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Repérages</t>
        </is>
      </c>
      <c r="C13" s="12" t="n">
        <v>1</v>
      </c>
      <c r="D13" s="12" t="n">
        <v>1</v>
      </c>
      <c r="E13" s="13" t="n">
        <v>400</v>
      </c>
      <c r="F13" s="14">
        <f>IF(AND(C13="",D13=""),0,IF(C13="",1,C13)*IF(D13="",1,D13)*N(E13))</f>
        <v/>
      </c>
      <c r="G13" s="11" t="n"/>
    </row>
    <row r="14">
      <c r="A14" s="11" t="n"/>
      <c r="B14" s="11" t="n"/>
      <c r="C14" s="12" t="n"/>
      <c r="D14" s="12" t="n"/>
      <c r="E14" s="13" t="n"/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B16" s="4" t="inlineStr">
        <is>
          <t>Total Préproduction</t>
        </is>
      </c>
      <c r="F16" s="15">
        <f>SUM(F12:F15)</f>
        <v/>
      </c>
    </row>
    <row r="18">
      <c r="A18" s="8" t="inlineStr">
        <is>
          <t>Équipe de tournage</t>
        </is>
      </c>
      <c r="B18" s="9" t="inlineStr">
        <is>
          <t>Deux cadreurs, un ingénieur du son et un directeur de production sur place.</t>
        </is>
      </c>
      <c r="C18" s="10" t="n"/>
      <c r="D18" s="10" t="n"/>
      <c r="E18" s="10" t="n"/>
      <c r="F18" s="10" t="n"/>
      <c r="G18" s="10" t="n"/>
    </row>
    <row r="19">
      <c r="A19" s="11" t="n"/>
      <c r="B19" s="11" t="inlineStr">
        <is>
          <t>Directeur de production</t>
        </is>
      </c>
      <c r="C19" s="12" t="n">
        <v>1</v>
      </c>
      <c r="D19" s="12" t="n">
        <v>1</v>
      </c>
      <c r="E19" s="13" t="n">
        <v>450</v>
      </c>
      <c r="F19" s="14">
        <f>IF(AND(C19="",D19=""),0,IF(C19="",1,C19)*IF(D19="",1,D19)*N(E19))</f>
        <v/>
      </c>
      <c r="G19" s="11" t="n"/>
    </row>
    <row r="20">
      <c r="A20" s="11" t="n"/>
      <c r="B20" s="11" t="inlineStr">
        <is>
          <t>Cadreur</t>
        </is>
      </c>
      <c r="C20" s="12" t="n">
        <v>2</v>
      </c>
      <c r="D20" s="12" t="n">
        <v>1</v>
      </c>
      <c r="E20" s="13" t="n">
        <v>550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Ingénieur du son</t>
        </is>
      </c>
      <c r="C21" s="12" t="n">
        <v>1</v>
      </c>
      <c r="D21" s="12" t="n">
        <v>1</v>
      </c>
      <c r="E21" s="13" t="n">
        <v>450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Assistant de production</t>
        </is>
      </c>
      <c r="C22" s="12" t="n">
        <v>1</v>
      </c>
      <c r="D22" s="12" t="n">
        <v>1</v>
      </c>
      <c r="E22" s="13" t="n">
        <v>200</v>
      </c>
      <c r="F22" s="14">
        <f>IF(AND(C22="",D22=""),0,IF(C22="",1,C22)*IF(D22="",1,D22)*N(E22))</f>
        <v/>
      </c>
      <c r="G22" s="11" t="n"/>
    </row>
    <row r="23">
      <c r="A23" s="11" t="n"/>
      <c r="B23" s="11" t="n"/>
      <c r="C23" s="12" t="n"/>
      <c r="D23" s="12" t="n"/>
      <c r="E23" s="13" t="n"/>
      <c r="F23" s="14">
        <f>IF(AND(C23="",D23=""),0,IF(C23="",1,C23)*IF(D23="",1,D23)*N(E23))</f>
        <v/>
      </c>
      <c r="G23" s="11" t="n"/>
    </row>
    <row r="24">
      <c r="A24" s="11" t="n"/>
      <c r="B24" s="11" t="n"/>
      <c r="C24" s="12" t="n"/>
      <c r="D24" s="12" t="n"/>
      <c r="E24" s="13" t="n"/>
      <c r="F24" s="14">
        <f>IF(AND(C24="",D24=""),0,IF(C24="",1,C24)*IF(D24="",1,D24)*N(E24))</f>
        <v/>
      </c>
      <c r="G24" s="11" t="n"/>
    </row>
    <row r="25">
      <c r="B25" s="4" t="inlineStr">
        <is>
          <t>Total Équipe de tournage</t>
        </is>
      </c>
      <c r="F25" s="15">
        <f>SUM(F19:F24)</f>
        <v/>
      </c>
    </row>
    <row r="27">
      <c r="A27" s="8" t="inlineStr">
        <is>
          <t>Matériel de tournage</t>
        </is>
      </c>
      <c r="B27" s="9" t="inlineStr">
        <is>
          <t>Deux kits caméra, un gimbal, des micros HF et un petit kit lumière.</t>
        </is>
      </c>
      <c r="C27" s="10" t="n"/>
      <c r="D27" s="10" t="n"/>
      <c r="E27" s="10" t="n"/>
      <c r="F27" s="10" t="n"/>
      <c r="G27" s="10" t="n"/>
    </row>
    <row r="28">
      <c r="A28" s="11" t="n"/>
      <c r="B28" s="11" t="inlineStr">
        <is>
          <t>Pack caméra</t>
        </is>
      </c>
      <c r="C28" s="12" t="n">
        <v>2</v>
      </c>
      <c r="D28" s="12" t="n">
        <v>1</v>
      </c>
      <c r="E28" s="13" t="n">
        <v>600</v>
      </c>
      <c r="F28" s="14">
        <f>IF(AND(C28="",D28=""),0,IF(C28="",1,C28)*IF(D28="",1,D28)*N(E28))</f>
        <v/>
      </c>
      <c r="G28" s="11" t="n"/>
    </row>
    <row r="29">
      <c r="A29" s="11" t="n"/>
      <c r="B29" s="11" t="inlineStr">
        <is>
          <t>Optiques</t>
        </is>
      </c>
      <c r="C29" s="12" t="n">
        <v>2</v>
      </c>
      <c r="D29" s="12" t="n">
        <v>1</v>
      </c>
      <c r="E29" s="13" t="n">
        <v>350</v>
      </c>
      <c r="F29" s="14">
        <f>IF(AND(C29="",D29=""),0,IF(C29="",1,C29)*IF(D29="",1,D29)*N(E29))</f>
        <v/>
      </c>
      <c r="G29" s="11" t="n"/>
    </row>
    <row r="30">
      <c r="A30" s="11" t="n"/>
      <c r="B30" s="11" t="inlineStr">
        <is>
          <t>Gimbal / stabilisation</t>
        </is>
      </c>
      <c r="C30" s="12" t="n">
        <v>1</v>
      </c>
      <c r="D30" s="12" t="n">
        <v>1</v>
      </c>
      <c r="E30" s="13" t="n">
        <v>150</v>
      </c>
      <c r="F30" s="14">
        <f>IF(AND(C30="",D30=""),0,IF(C30="",1,C30)*IF(D30="",1,D30)*N(E30))</f>
        <v/>
      </c>
      <c r="G30" s="11" t="n"/>
    </row>
    <row r="31">
      <c r="A31" s="11" t="n"/>
      <c r="B31" s="11" t="inlineStr">
        <is>
          <t>Lumière</t>
        </is>
      </c>
      <c r="C31" s="12" t="n">
        <v>1</v>
      </c>
      <c r="D31" s="12" t="n">
        <v>1</v>
      </c>
      <c r="E31" s="13" t="n">
        <v>200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Son</t>
        </is>
      </c>
      <c r="C32" s="12" t="n">
        <v>1</v>
      </c>
      <c r="D32" s="12" t="n">
        <v>1</v>
      </c>
      <c r="E32" s="13" t="n">
        <v>150</v>
      </c>
      <c r="F32" s="14">
        <f>IF(AND(C32="",D32=""),0,IF(C32="",1,C32)*IF(D32="",1,D32)*N(E32))</f>
        <v/>
      </c>
      <c r="G32" s="11" t="n"/>
    </row>
    <row r="33">
      <c r="A33" s="11" t="n"/>
      <c r="B33" s="11" t="n"/>
      <c r="C33" s="12" t="n"/>
      <c r="D33" s="12" t="n"/>
      <c r="E33" s="13" t="n"/>
      <c r="F33" s="14">
        <f>IF(AND(C33="",D33=""),0,IF(C33="",1,C33)*IF(D33="",1,D33)*N(E33))</f>
        <v/>
      </c>
      <c r="G33" s="11" t="n"/>
    </row>
    <row r="34">
      <c r="A34" s="11" t="n"/>
      <c r="B34" s="11" t="n"/>
      <c r="C34" s="12" t="n"/>
      <c r="D34" s="12" t="n"/>
      <c r="E34" s="13" t="n"/>
      <c r="F34" s="14">
        <f>IF(AND(C34="",D34=""),0,IF(C34="",1,C34)*IF(D34="",1,D34)*N(E34))</f>
        <v/>
      </c>
      <c r="G34" s="11" t="n"/>
    </row>
    <row r="35">
      <c r="B35" s="4" t="inlineStr">
        <is>
          <t>Total Matériel de tournage</t>
        </is>
      </c>
      <c r="F35" s="15">
        <f>SUM(F28:F34)</f>
        <v/>
      </c>
    </row>
    <row r="37">
      <c r="A37" s="8" t="inlineStr">
        <is>
          <t>Logistique</t>
        </is>
      </c>
      <c r="B37" s="10" t="n"/>
      <c r="C37" s="10" t="n"/>
      <c r="D37" s="10" t="n"/>
      <c r="E37" s="10" t="n"/>
      <c r="F37" s="10" t="n"/>
      <c r="G37" s="10" t="n"/>
    </row>
    <row r="38">
      <c r="A38" s="11" t="n"/>
      <c r="B38" s="11" t="inlineStr">
        <is>
          <t>Transports</t>
        </is>
      </c>
      <c r="C38" s="12" t="n">
        <v>1</v>
      </c>
      <c r="D38" s="12" t="n">
        <v>1</v>
      </c>
      <c r="E38" s="13" t="n">
        <v>300</v>
      </c>
      <c r="F38" s="14">
        <f>IF(AND(C38="",D38=""),0,IF(C38="",1,C38)*IF(D38="",1,D38)*N(E38))</f>
        <v/>
      </c>
      <c r="G38" s="11" t="n"/>
    </row>
    <row r="39">
      <c r="A39" s="11" t="n"/>
      <c r="B39" s="11" t="inlineStr">
        <is>
          <t>Stationnement</t>
        </is>
      </c>
      <c r="C39" s="12" t="n">
        <v>1</v>
      </c>
      <c r="D39" s="12" t="n">
        <v>1</v>
      </c>
      <c r="E39" s="13" t="n">
        <v>80</v>
      </c>
      <c r="F39" s="14">
        <f>IF(AND(C39="",D39=""),0,IF(C39="",1,C39)*IF(D39="",1,D39)*N(E39))</f>
        <v/>
      </c>
      <c r="G39" s="11" t="n"/>
    </row>
    <row r="40">
      <c r="A40" s="11" t="n"/>
      <c r="B40" s="11" t="n"/>
      <c r="C40" s="12" t="n"/>
      <c r="D40" s="12" t="n"/>
      <c r="E40" s="13" t="n"/>
      <c r="F40" s="14">
        <f>IF(AND(C40="",D40=""),0,IF(C40="",1,C40)*IF(D40="",1,D40)*N(E40))</f>
        <v/>
      </c>
      <c r="G40" s="11" t="n"/>
    </row>
    <row r="41">
      <c r="A41" s="11" t="n"/>
      <c r="B41" s="11" t="n"/>
      <c r="C41" s="12" t="n"/>
      <c r="D41" s="12" t="n"/>
      <c r="E41" s="13" t="n"/>
      <c r="F41" s="14">
        <f>IF(AND(C41="",D41=""),0,IF(C41="",1,C41)*IF(D41="",1,D41)*N(E41))</f>
        <v/>
      </c>
      <c r="G41" s="11" t="n"/>
    </row>
    <row r="42">
      <c r="B42" s="4" t="inlineStr">
        <is>
          <t>Total Logistique</t>
        </is>
      </c>
      <c r="F42" s="15">
        <f>SUM(F38:F41)</f>
        <v/>
      </c>
    </row>
    <row r="44">
      <c r="A44" s="16" t="inlineStr">
        <is>
          <t>Coûts de production</t>
        </is>
      </c>
      <c r="B44" s="17" t="inlineStr">
        <is>
          <t>Total des catégories au-dessus de cette ligne du tableau. Les frais généraux sont calculés sur ce montant.</t>
        </is>
      </c>
      <c r="C44" s="18" t="n"/>
      <c r="D44" s="18" t="n"/>
      <c r="E44" s="18" t="n"/>
      <c r="F44" s="19">
        <f>F16+F25+F35+F42</f>
        <v/>
      </c>
      <c r="G44" s="18" t="n"/>
    </row>
    <row r="46">
      <c r="A46" s="8" t="inlineStr">
        <is>
          <t>Postproduction</t>
        </is>
      </c>
      <c r="B46" s="9" t="inlineStr">
        <is>
          <t>Film récapitulatif, trois clips pour les réseaux sociaux et un mixage rapide.</t>
        </is>
      </c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Montage offline</t>
        </is>
      </c>
      <c r="C47" s="12" t="n">
        <v>1</v>
      </c>
      <c r="D47" s="12" t="n">
        <v>3</v>
      </c>
      <c r="E47" s="13" t="n">
        <v>450</v>
      </c>
      <c r="F47" s="14">
        <f>IF(AND(C47="",D47=""),0,IF(C47="",1,C47)*IF(D47="",1,D47)*N(E47))</f>
        <v/>
      </c>
      <c r="G47" s="11" t="n"/>
    </row>
    <row r="48">
      <c r="A48" s="11" t="n"/>
      <c r="B48" s="11" t="inlineStr">
        <is>
          <t>Étalonnage</t>
        </is>
      </c>
      <c r="C48" s="12" t="n">
        <v>1</v>
      </c>
      <c r="D48" s="12" t="n">
        <v>1</v>
      </c>
      <c r="E48" s="13" t="n">
        <v>600</v>
      </c>
      <c r="F48" s="14">
        <f>IF(AND(C48="",D48=""),0,IF(C48="",1,C48)*IF(D48="",1,D48)*N(E48))</f>
        <v/>
      </c>
      <c r="G48" s="11" t="n"/>
    </row>
    <row r="49">
      <c r="A49" s="11" t="n"/>
      <c r="B49" s="11" t="inlineStr">
        <is>
          <t>Montage son et mixage</t>
        </is>
      </c>
      <c r="C49" s="12" t="n">
        <v>1</v>
      </c>
      <c r="D49" s="12" t="n">
        <v>1</v>
      </c>
      <c r="E49" s="13" t="n">
        <v>500</v>
      </c>
      <c r="F49" s="14">
        <f>IF(AND(C49="",D49=""),0,IF(C49="",1,C49)*IF(D49="",1,D49)*N(E49))</f>
        <v/>
      </c>
      <c r="G49" s="11" t="n"/>
    </row>
    <row r="50">
      <c r="A50" s="11" t="n"/>
      <c r="B50" s="11" t="inlineStr">
        <is>
          <t>Déclinaisons de formats</t>
        </is>
      </c>
      <c r="C50" s="12" t="n">
        <v>3</v>
      </c>
      <c r="D50" s="12" t="n"/>
      <c r="E50" s="13" t="n">
        <v>150</v>
      </c>
      <c r="F50" s="14">
        <f>IF(AND(C50="",D50=""),0,IF(C50="",1,C50)*IF(D50="",1,D50)*N(E50))</f>
        <v/>
      </c>
      <c r="G50" s="11" t="n"/>
    </row>
    <row r="51">
      <c r="A51" s="11" t="n"/>
      <c r="B51" s="11" t="n"/>
      <c r="C51" s="12" t="n"/>
      <c r="D51" s="12" t="n"/>
      <c r="E51" s="13" t="n"/>
      <c r="F51" s="14">
        <f>IF(AND(C51="",D51=""),0,IF(C51="",1,C51)*IF(D51="",1,D51)*N(E51))</f>
        <v/>
      </c>
      <c r="G51" s="11" t="n"/>
    </row>
    <row r="52">
      <c r="A52" s="11" t="n"/>
      <c r="B52" s="11" t="n"/>
      <c r="C52" s="12" t="n"/>
      <c r="D52" s="12" t="n"/>
      <c r="E52" s="13" t="n"/>
      <c r="F52" s="14">
        <f>IF(AND(C52="",D52=""),0,IF(C52="",1,C52)*IF(D52="",1,D52)*N(E52))</f>
        <v/>
      </c>
      <c r="G52" s="11" t="n"/>
    </row>
    <row r="53">
      <c r="B53" s="4" t="inlineStr">
        <is>
          <t>Total Postproduction</t>
        </is>
      </c>
      <c r="F53" s="15">
        <f>SUM(F47:F52)</f>
        <v/>
      </c>
    </row>
    <row r="55">
      <c r="A55" s="8" t="inlineStr">
        <is>
          <t>Autres frais</t>
        </is>
      </c>
      <c r="B55" s="10" t="n"/>
      <c r="C55" s="10" t="n"/>
      <c r="D55" s="10" t="n"/>
      <c r="E55" s="10" t="n"/>
      <c r="F55" s="10" t="n"/>
      <c r="G55" s="10" t="n"/>
    </row>
    <row r="56">
      <c r="A56" s="11" t="n"/>
      <c r="B56" s="11" t="inlineStr">
        <is>
          <t>Droits musicaux</t>
        </is>
      </c>
      <c r="C56" s="12" t="n">
        <v>1</v>
      </c>
      <c r="D56" s="12" t="n"/>
      <c r="E56" s="13" t="n">
        <v>300</v>
      </c>
      <c r="F56" s="14">
        <f>IF(AND(C56="",D56=""),0,IF(C56="",1,C56)*IF(D56="",1,D56)*N(E56))</f>
        <v/>
      </c>
      <c r="G56" s="11" t="n"/>
    </row>
    <row r="57">
      <c r="A57" s="11" t="n"/>
      <c r="B57" s="11" t="n"/>
      <c r="C57" s="12" t="n"/>
      <c r="D57" s="12" t="n"/>
      <c r="E57" s="13" t="n"/>
      <c r="F57" s="14">
        <f>IF(AND(C57="",D57=""),0,IF(C57="",1,C57)*IF(D57="",1,D57)*N(E57))</f>
        <v/>
      </c>
      <c r="G57" s="11" t="n"/>
    </row>
    <row r="58">
      <c r="A58" s="11" t="n"/>
      <c r="B58" s="11" t="n"/>
      <c r="C58" s="12" t="n"/>
      <c r="D58" s="12" t="n"/>
      <c r="E58" s="13" t="n"/>
      <c r="F58" s="14">
        <f>IF(AND(C58="",D58=""),0,IF(C58="",1,C58)*IF(D58="",1,D58)*N(E58))</f>
        <v/>
      </c>
      <c r="G58" s="11" t="n"/>
    </row>
    <row r="59">
      <c r="B59" s="4" t="inlineStr">
        <is>
          <t>Total Autres frais</t>
        </is>
      </c>
      <c r="F59" s="15">
        <f>SUM(F56:F58)</f>
        <v/>
      </c>
    </row>
    <row r="62">
      <c r="A62" s="20" t="inlineStr">
        <is>
          <t>Récapitulatif</t>
        </is>
      </c>
    </row>
    <row r="63">
      <c r="B63" t="inlineStr">
        <is>
          <t>Sous-total, toutes catégories</t>
        </is>
      </c>
      <c r="F63" s="21">
        <f>F16+F25+F35+F42+F53+F59</f>
        <v/>
      </c>
    </row>
    <row r="64">
      <c r="B64" t="inlineStr">
        <is>
          <t>Frais généraux, % des coûts de production</t>
        </is>
      </c>
      <c r="E64" s="22" t="n">
        <v>0.1</v>
      </c>
      <c r="F64" s="21">
        <f>F44*E64</f>
        <v/>
      </c>
    </row>
    <row r="65">
      <c r="B65" t="inlineStr">
        <is>
          <t>Assurance, % du sous-total</t>
        </is>
      </c>
      <c r="E65" s="22" t="n">
        <v>0.02</v>
      </c>
      <c r="F65" s="21">
        <f>F63*E65</f>
        <v/>
      </c>
    </row>
    <row r="66">
      <c r="B66" s="23" t="inlineStr">
        <is>
          <t>Total HT</t>
        </is>
      </c>
      <c r="C66" s="24" t="n"/>
      <c r="D66" s="24" t="n"/>
      <c r="E66" s="24" t="n"/>
      <c r="F66" s="25">
        <f>F63+F64+F65</f>
        <v/>
      </c>
      <c r="G66" s="24" t="n"/>
    </row>
    <row r="68">
      <c r="B68" s="2" t="inlineStr">
        <is>
          <t>Les cellules jaunes sont à remplir. Ajoutez vos postes dans les lignes vides de chaque catégorie, les totaux se mettent à jour seuls.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Livrables</t>
        </is>
      </c>
    </row>
    <row r="2">
      <c r="A2" t="inlineStr">
        <is>
          <t>• 1× film récapitulatif de 2 min (16:9)</t>
        </is>
      </c>
    </row>
    <row r="3">
      <c r="A3" t="inlineStr">
        <is>
          <t>• 3× clips de 30 s pour les réseaux sociaux (9:16)</t>
        </is>
      </c>
    </row>
    <row r="4">
      <c r="A4" t="inlineStr">
        <is>
          <t>• Rushes sur un espace de partage</t>
        </is>
      </c>
    </row>
    <row r="6">
      <c r="A6" s="20" t="inlineStr">
        <is>
          <t>Conditions</t>
        </is>
      </c>
    </row>
    <row r="7">
      <c r="A7" s="26" t="inlineStr">
        <is>
          <t>1. Une journée de tournage comprend jusqu’à 10 heures sur le plateau. Au-delà, chaque heure entamée est facturée en heure supplémentaire à 150 % du tarif horaire.</t>
        </is>
      </c>
    </row>
    <row r="8">
      <c r="A8" s="26" t="inlineStr">
        <is>
          <t>2. Le prix comprend jusqu’à 2 allers-retours sur le montage. Les modifications suivantes font l’objet d’un devis complémentaire.</t>
        </is>
      </c>
    </row>
    <row r="9">
      <c r="A9" s="26" t="inlineStr">
        <is>
          <t>3. Tous les montants sont hors taxes. TVA en sus au taux en vigueur.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À propos de ce modèle</t>
        </is>
      </c>
    </row>
    <row r="2">
      <c r="A2" t="inlineStr">
        <is>
          <t>Chaque ligne vaut quantité × jours × tarif. Une quantité vide compte pour 1.</t>
        </is>
      </c>
    </row>
    <row r="3">
      <c r="A3" t="inlineStr">
        <is>
          <t>Les frais généraux sont calculés uniquement sur les coûts de production, c’est-à-dire sur les catégories au-dessus de la ligne « Coûts de production ».</t>
        </is>
      </c>
    </row>
    <row r="4">
      <c r="A4" t="inlineStr">
        <is>
          <t>La postproduction et les droits viennent après cette ligne, les frais généraux ne s’y appliquent pas. Déplacez une catégorie si vous travaillez autrement.</t>
        </is>
      </c>
    </row>
    <row r="5">
      <c r="A5" t="inlineStr">
        <is>
          <t>L’assurance est calculée sur le sous-total de toutes les catégories.</t>
        </is>
      </c>
    </row>
    <row r="6">
      <c r="A6" t="inlineStr">
        <is>
          <t>Les tarifs sont des exemples, pas des prix du marché.</t>
        </is>
      </c>
    </row>
    <row r="7">
      <c r="A7" t="inlineStr"/>
    </row>
    <row r="8">
      <c r="A8" s="20" t="inlineStr">
        <is>
          <t>Le même budget, en devis pour le client</t>
        </is>
      </c>
    </row>
    <row r="9">
      <c r="A9" t="inlineStr">
        <is>
          <t>Vidaset transforme ce budget en devis PDF à vos couleurs, avec variantes de prix, livrables et conditions.</t>
        </is>
      </c>
    </row>
    <row r="10">
      <c r="A10" t="inlineStr">
        <is>
          <t>Vos tarifs sont repris automatiquement dans chaque nouveau devis, les frais généraux, l’assurance et les majorations se calculent seuls.</t>
        </is>
      </c>
    </row>
    <row r="11">
      <c r="A11" t="inlineStr">
        <is>
          <t>Conçu par des producteurs en activité. 30 jours d’essai Pro pour chaque nouveau compte, sans carte bancaire.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