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ztorys" sheetId="1" state="visible" r:id="rId1"/>
    <sheet xmlns:r="http://schemas.openxmlformats.org/officeDocument/2006/relationships" name="Materiały i warunki" sheetId="2" state="visible" r:id="rId2"/>
    <sheet xmlns:r="http://schemas.openxmlformats.org/officeDocument/2006/relationships" name="O szabloni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pl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pl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Kosztorys relacji z eventu</t>
        </is>
      </c>
    </row>
    <row r="2">
      <c r="A2" s="2" t="inlineStr">
        <is>
          <t>Darmowy szablon od Vidaset. Kwoty są przykładowe, nie rynkowe. Wpisz w ich miejsce swoje stawki.</t>
        </is>
      </c>
    </row>
    <row r="3">
      <c r="A3" s="3" t="inlineStr">
        <is>
          <t>W Vidaset z tego kosztorysu zrobisz wycenę w PDF w kolorach swojej marki. vidaset.app</t>
        </is>
      </c>
    </row>
    <row r="5">
      <c r="A5" s="4" t="inlineStr">
        <is>
          <t>Projekt</t>
        </is>
      </c>
      <c r="B5" s="5" t="inlineStr">
        <is>
          <t>Kongres Płatności Cyfrowych 2026, relacja</t>
        </is>
      </c>
    </row>
    <row r="6">
      <c r="A6" s="4" t="inlineStr">
        <is>
          <t>Klient</t>
        </is>
      </c>
      <c r="B6" s="5" t="inlineStr">
        <is>
          <t>Kongresy Wolański</t>
        </is>
      </c>
    </row>
    <row r="7">
      <c r="A7" s="4" t="inlineStr">
        <is>
          <t>Zdjęcia</t>
        </is>
      </c>
      <c r="B7" s="5" t="inlineStr">
        <is>
          <t>1 dzień konferencji, 8:00–18:00</t>
        </is>
      </c>
    </row>
    <row r="8">
      <c r="A8" s="4" t="inlineStr">
        <is>
          <t>Waluta</t>
        </is>
      </c>
      <c r="B8" s="5" t="inlineStr">
        <is>
          <t>PLN</t>
        </is>
      </c>
    </row>
    <row r="10">
      <c r="A10" s="6" t="inlineStr">
        <is>
          <t>Kategoria</t>
        </is>
      </c>
      <c r="B10" s="6" t="inlineStr">
        <is>
          <t>Pozycja</t>
        </is>
      </c>
      <c r="C10" s="7" t="inlineStr">
        <is>
          <t>Ilość</t>
        </is>
      </c>
      <c r="D10" s="7" t="inlineStr">
        <is>
          <t>Dni</t>
        </is>
      </c>
      <c r="E10" s="7" t="inlineStr">
        <is>
          <t>Stawka</t>
        </is>
      </c>
      <c r="F10" s="7" t="inlineStr">
        <is>
          <t>Suma</t>
        </is>
      </c>
      <c r="G10" s="6" t="inlineStr">
        <is>
          <t>Uwagi</t>
        </is>
      </c>
    </row>
    <row r="11">
      <c r="A11" s="8" t="inlineStr">
        <is>
          <t>Preprodukcja</t>
        </is>
      </c>
      <c r="B11" s="9" t="inlineStr">
        <is>
          <t>Scenariusz wydarzenia z organizatorem i wizja lokalna dzień wcześniej.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Przygotowanie planu i ekipy</t>
        </is>
      </c>
      <c r="C12" s="12" t="n">
        <v>1</v>
      </c>
      <c r="D12" s="12" t="n">
        <v>1</v>
      </c>
      <c r="E12" s="13" t="n">
        <v>1600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Location scouting</t>
        </is>
      </c>
      <c r="C13" s="12" t="n">
        <v>1</v>
      </c>
      <c r="D13" s="12" t="n">
        <v>1</v>
      </c>
      <c r="E13" s="13" t="n">
        <v>1600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Preprodukcja, razem</t>
        </is>
      </c>
      <c r="F16" s="15">
        <f>SUM(F12:F15)</f>
        <v/>
      </c>
    </row>
    <row r="18">
      <c r="A18" s="8" t="inlineStr">
        <is>
          <t>Ekipa filmowa</t>
        </is>
      </c>
      <c r="B18" s="9" t="inlineStr">
        <is>
          <t>Dwóch operatorów kamery, dźwiękowiec i kierownik produkcji na miejscu.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Kierownik produkcji</t>
        </is>
      </c>
      <c r="C19" s="12" t="n">
        <v>1</v>
      </c>
      <c r="D19" s="12" t="n">
        <v>1</v>
      </c>
      <c r="E19" s="13" t="n">
        <v>1800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Operator kamery</t>
        </is>
      </c>
      <c r="C20" s="12" t="n">
        <v>2</v>
      </c>
      <c r="D20" s="12" t="n">
        <v>1</v>
      </c>
      <c r="E20" s="13" t="n">
        <v>2200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Dźwiękowiec</t>
        </is>
      </c>
      <c r="C21" s="12" t="n">
        <v>1</v>
      </c>
      <c r="D21" s="12" t="n">
        <v>1</v>
      </c>
      <c r="E21" s="13" t="n">
        <v>1800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Asystent produkcji</t>
        </is>
      </c>
      <c r="C22" s="12" t="n">
        <v>1</v>
      </c>
      <c r="D22" s="12" t="n">
        <v>1</v>
      </c>
      <c r="E22" s="13" t="n">
        <v>800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Ekipa filmowa, razem</t>
        </is>
      </c>
      <c r="F25" s="15">
        <f>SUM(F19:F24)</f>
        <v/>
      </c>
    </row>
    <row r="27">
      <c r="A27" s="8" t="inlineStr">
        <is>
          <t>Sprzęt filmowy</t>
        </is>
      </c>
      <c r="B27" s="9" t="inlineStr">
        <is>
          <t>Dwa zestawy kamerowe, gimbal, mikroporty i mały zestaw światła.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Zestaw kamerowy</t>
        </is>
      </c>
      <c r="C28" s="12" t="n">
        <v>2</v>
      </c>
      <c r="D28" s="12" t="n">
        <v>1</v>
      </c>
      <c r="E28" s="13" t="n">
        <v>2400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Optyka</t>
        </is>
      </c>
      <c r="C29" s="12" t="n">
        <v>2</v>
      </c>
      <c r="D29" s="12" t="n">
        <v>1</v>
      </c>
      <c r="E29" s="13" t="n">
        <v>1400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Stabilizacja kamery</t>
        </is>
      </c>
      <c r="C30" s="12" t="n">
        <v>1</v>
      </c>
      <c r="D30" s="12" t="n">
        <v>1</v>
      </c>
      <c r="E30" s="13" t="n">
        <v>600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Oświetlenie</t>
        </is>
      </c>
      <c r="C31" s="12" t="n">
        <v>1</v>
      </c>
      <c r="D31" s="12" t="n">
        <v>1</v>
      </c>
      <c r="E31" s="13" t="n">
        <v>800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Dźwięk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Sprzęt filmowy, razem</t>
        </is>
      </c>
      <c r="F35" s="15">
        <f>SUM(F28:F34)</f>
        <v/>
      </c>
    </row>
    <row r="37">
      <c r="A37" s="8" t="inlineStr">
        <is>
          <t>Logistyka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Transport</t>
        </is>
      </c>
      <c r="C38" s="12" t="n">
        <v>1</v>
      </c>
      <c r="D38" s="12" t="n">
        <v>1</v>
      </c>
      <c r="E38" s="13" t="n">
        <v>1200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Parking</t>
        </is>
      </c>
      <c r="C39" s="12" t="n">
        <v>1</v>
      </c>
      <c r="D39" s="12" t="n">
        <v>1</v>
      </c>
      <c r="E39" s="13" t="n">
        <v>320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Logistyka, razem</t>
        </is>
      </c>
      <c r="F42" s="15">
        <f>SUM(F38:F41)</f>
        <v/>
      </c>
    </row>
    <row r="44">
      <c r="A44" s="16" t="inlineStr">
        <is>
          <t>Koszty produkcji</t>
        </is>
      </c>
      <c r="B44" s="17" t="inlineStr">
        <is>
          <t>Wszystko nad tą linią. Od tej kwoty liczy się koszt obsługi produkcyjnej.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Postprodukcja</t>
        </is>
      </c>
      <c r="B46" s="9" t="inlineStr">
        <is>
          <t>Relacja, trzy klipy do social mediów i szybki miks dźwięku.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Montaż offline</t>
        </is>
      </c>
      <c r="C47" s="12" t="n">
        <v>1</v>
      </c>
      <c r="D47" s="12" t="n">
        <v>3</v>
      </c>
      <c r="E47" s="13" t="n">
        <v>1800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Kolor korekcja i grading</t>
        </is>
      </c>
      <c r="C48" s="12" t="n">
        <v>1</v>
      </c>
      <c r="D48" s="12" t="n">
        <v>1</v>
      </c>
      <c r="E48" s="13" t="n">
        <v>2400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Udźwiękowienie</t>
        </is>
      </c>
      <c r="C49" s="12" t="n">
        <v>1</v>
      </c>
      <c r="D49" s="12" t="n">
        <v>1</v>
      </c>
      <c r="E49" s="13" t="n">
        <v>2000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Reformaty</t>
        </is>
      </c>
      <c r="C50" s="12" t="n">
        <v>3</v>
      </c>
      <c r="D50" s="12" t="n"/>
      <c r="E50" s="13" t="n">
        <v>600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Postprodukcja, razem</t>
        </is>
      </c>
      <c r="F53" s="15">
        <f>SUM(F47:F52)</f>
        <v/>
      </c>
    </row>
    <row r="55">
      <c r="A55" s="8" t="inlineStr">
        <is>
          <t>Inne koszty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Licencja na muzykę</t>
        </is>
      </c>
      <c r="C56" s="12" t="n">
        <v>1</v>
      </c>
      <c r="D56" s="12" t="n"/>
      <c r="E56" s="13" t="n">
        <v>1200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Inne koszty, razem</t>
        </is>
      </c>
      <c r="F59" s="15">
        <f>SUM(F56:F58)</f>
        <v/>
      </c>
    </row>
    <row r="62">
      <c r="A62" s="20" t="inlineStr">
        <is>
          <t>Podsumowanie</t>
        </is>
      </c>
    </row>
    <row r="63">
      <c r="B63" t="inlineStr">
        <is>
          <t>Suma wszystkich kategorii</t>
        </is>
      </c>
      <c r="F63" s="21">
        <f>F16+F25+F35+F42+F53+F59</f>
        <v/>
      </c>
    </row>
    <row r="64">
      <c r="B64" t="inlineStr">
        <is>
          <t>Obsługa produkcyjna, % kosztów produkcji</t>
        </is>
      </c>
      <c r="E64" s="22" t="n">
        <v>0.1</v>
      </c>
      <c r="F64" s="21">
        <f>F44*E64</f>
        <v/>
      </c>
    </row>
    <row r="65">
      <c r="B65" t="inlineStr">
        <is>
          <t>Ubezpieczenie, % sumy</t>
        </is>
      </c>
      <c r="E65" s="22" t="n">
        <v>0.02</v>
      </c>
      <c r="F65" s="21">
        <f>F63*E65</f>
        <v/>
      </c>
    </row>
    <row r="66">
      <c r="B66" s="23" t="inlineStr">
        <is>
          <t>Razem netto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Żółte pola wypełniasz sam. Nowe pozycje wpisuj w puste wiersze pod każdą kategorią, sumy przeliczą się same.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Materiały końcowe</t>
        </is>
      </c>
    </row>
    <row r="2">
      <c r="A2" t="inlineStr">
        <is>
          <t>• 1× relacja, 2 min (16:9)</t>
        </is>
      </c>
    </row>
    <row r="3">
      <c r="A3" t="inlineStr">
        <is>
          <t>• 3× klipy 30 s do social mediów (9:16)</t>
        </is>
      </c>
    </row>
    <row r="4">
      <c r="A4" t="inlineStr">
        <is>
          <t>• Surowy materiał na wspólnym dysku</t>
        </is>
      </c>
    </row>
    <row r="6">
      <c r="A6" s="20" t="inlineStr">
        <is>
          <t>Warunki</t>
        </is>
      </c>
    </row>
    <row r="7">
      <c r="A7" s="26" t="inlineStr">
        <is>
          <t>1. Dzień zdjęciowy to do 10 godzin na planie. Każda zaczęta godzina ponad ten czas to nadgodzina, płatna 150% stawki godzinowej.</t>
        </is>
      </c>
    </row>
    <row r="8">
      <c r="A8" s="26" t="inlineStr">
        <is>
          <t>2. Cena obejmuje do 2 rund poprawek montażowych. Kolejne zmiany wyceniamy osobno.</t>
        </is>
      </c>
    </row>
    <row r="9">
      <c r="A9" s="26" t="inlineStr">
        <is>
          <t>3. Wszystkie kwoty są netto. Do każdej doliczamy VAT według obowiązującej stawki.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Jak działa ten szablon</t>
        </is>
      </c>
    </row>
    <row r="2">
      <c r="A2" t="inlineStr">
        <is>
          <t>Każdy wiersz to ilość × dni × stawka. Puste pole ilości liczy się jako 1.</t>
        </is>
      </c>
    </row>
    <row r="3">
      <c r="A3" t="inlineStr">
        <is>
          <t>Koszt obsługi produkcyjnej liczy się tylko od kosztów produkcji, czyli od kategorii nad linią „Koszty produkcji”.</t>
        </is>
      </c>
    </row>
    <row r="4">
      <c r="A4" t="inlineStr">
        <is>
          <t>Postprodukcja i licencje stoją pod linią, więc obsługa ich nie obejmuje. Jeśli pracujesz inaczej, przesuń kategorię.</t>
        </is>
      </c>
    </row>
    <row r="5">
      <c r="A5" t="inlineStr">
        <is>
          <t>Ubezpieczenie liczy się od sumy wszystkich kategorii.</t>
        </is>
      </c>
    </row>
    <row r="6">
      <c r="A6" t="inlineStr">
        <is>
          <t>Stawki są przykładowe, nie rynkowe.</t>
        </is>
      </c>
    </row>
    <row r="7">
      <c r="A7" t="inlineStr"/>
    </row>
    <row r="8">
      <c r="A8" s="20" t="inlineStr">
        <is>
          <t>Ten sam kosztorys jako wycena dla klienta</t>
        </is>
      </c>
    </row>
    <row r="9">
      <c r="A9" t="inlineStr">
        <is>
          <t>Vidaset robi z tego kosztorysu wycenę w PDF w kolorach Twojej marki, z wariantami cenowymi, materiałami i warunkami.</t>
        </is>
      </c>
    </row>
    <row r="10">
      <c r="A10" t="inlineStr">
        <is>
          <t>Twoje stawki same wpisują się w każdą nową wycenę, a obsługa, ubezpieczenie i narzuty liczą się automatycznie.</t>
        </is>
      </c>
    </row>
    <row r="11">
      <c r="A11" t="inlineStr">
        <is>
          <t>Vidaset tworzą producenci, którzy sami realizują filmy. Każde nowe konto dostaje 30 dni Pro, bez podawania karty.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