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шторис" sheetId="1" state="visible" r:id="rId1"/>
    <sheet xmlns:r="http://schemas.openxmlformats.org/officeDocument/2006/relationships" name="Готові матеріали та умови" sheetId="2" state="visible" r:id="rId2"/>
    <sheet xmlns:r="http://schemas.openxmlformats.org/officeDocument/2006/relationships" name="Про шабло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uk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uk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Шаблон кошторису іміджевого фільму</t>
        </is>
      </c>
    </row>
    <row r="2">
      <c r="A2" s="2" t="inlineStr">
        <is>
          <t>Безкоштовний шаблон від Vidaset. Суми наведено для прикладу, це не ринкові ціни. Замініть їх своїми.</t>
        </is>
      </c>
    </row>
    <row r="3">
      <c r="A3" s="3" t="inlineStr">
        <is>
          <t>У Vidaset з цього кошторису виходить PDF для клієнта у ваших фірмових кольорах. vidaset.app</t>
        </is>
      </c>
    </row>
    <row r="5">
      <c r="A5" s="4" t="inlineStr">
        <is>
          <t>Проєкт</t>
        </is>
      </c>
      <c r="B5" s="5" t="inlineStr">
        <is>
          <t>Іміджевий фільм, 2–3 хв</t>
        </is>
      </c>
    </row>
    <row r="6">
      <c r="A6" s="4" t="inlineStr">
        <is>
          <t>Клієнт</t>
        </is>
      </c>
      <c r="B6" s="5" t="inlineStr">
        <is>
          <t>ТОВ «Пекарня Гречанюк»</t>
        </is>
      </c>
    </row>
    <row r="7">
      <c r="A7" s="4" t="inlineStr">
        <is>
          <t>Зйомки</t>
        </is>
      </c>
      <c r="B7" s="5" t="inlineStr">
        <is>
          <t>1 знімальна зміна в цеху клієнта</t>
        </is>
      </c>
    </row>
    <row r="8">
      <c r="A8" s="4" t="inlineStr">
        <is>
          <t>Валюта</t>
        </is>
      </c>
      <c r="B8" s="5" t="inlineStr">
        <is>
          <t>EUR</t>
        </is>
      </c>
    </row>
    <row r="10">
      <c r="A10" s="6" t="inlineStr">
        <is>
          <t>Категорія</t>
        </is>
      </c>
      <c r="B10" s="6" t="inlineStr">
        <is>
          <t>Позиція</t>
        </is>
      </c>
      <c r="C10" s="7" t="inlineStr">
        <is>
          <t>К-сть</t>
        </is>
      </c>
      <c r="D10" s="7" t="inlineStr">
        <is>
          <t>Дні</t>
        </is>
      </c>
      <c r="E10" s="7" t="inlineStr">
        <is>
          <t>Ставка</t>
        </is>
      </c>
      <c r="F10" s="7" t="inlineStr">
        <is>
          <t>Сума</t>
        </is>
      </c>
      <c r="G10" s="6" t="inlineStr">
        <is>
          <t>Примітки</t>
        </is>
      </c>
    </row>
    <row r="11">
      <c r="A11" s="8" t="inlineStr">
        <is>
          <t>Препродакшн</t>
        </is>
      </c>
      <c r="B11" s="9" t="inlineStr">
        <is>
          <t>Сценарій разом із клієнтом, питання для інтерв’ю та огляд цеху.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Організація зйомок і підбір групи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Сценарій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Пошук локацій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Препродакшн, разом</t>
        </is>
      </c>
      <c r="F17" s="15">
        <f>SUM(F12:F16)</f>
        <v/>
      </c>
    </row>
    <row r="19">
      <c r="A19" s="8" t="inlineStr">
        <is>
          <t>Знімальна група</t>
        </is>
      </c>
      <c r="B19" s="9" t="inlineStr">
        <is>
          <t>Режисер-оператор, другий оператор, гафер і звукооператор на одну зміну.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Директор знімальної групи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Режисер-оператор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Другий оператор камери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Гафер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Звукооператор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Асистент продакшну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Знімальна група, разом</t>
        </is>
      </c>
      <c r="F28" s="15">
        <f>SUM(F20:F27)</f>
        <v/>
      </c>
    </row>
    <row r="30">
      <c r="A30" s="8" t="inlineStr">
        <is>
          <t>Знімальне обладнання</t>
        </is>
      </c>
      <c r="B30" s="9" t="inlineStr">
        <is>
          <t>Дві камери для інтерв’ю, світло і стабілізатор для перебивок.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Камерний комплект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Оптика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Стабілізація камери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Світлове обладнання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Звукове обладнання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Знімальне обладнання, разом</t>
        </is>
      </c>
      <c r="F38" s="15">
        <f>SUM(F31:F37)</f>
        <v/>
      </c>
    </row>
    <row r="40">
      <c r="A40" s="8" t="inlineStr">
        <is>
          <t>Грим і зачіски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Макіяж і зачіски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Грим і зачіски, разом</t>
        </is>
      </c>
      <c r="F44" s="15">
        <f>SUM(F41:F43)</f>
        <v/>
      </c>
    </row>
    <row r="46">
      <c r="A46" s="8" t="inlineStr">
        <is>
          <t>Логістика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Транспорт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Логістика, разом</t>
        </is>
      </c>
      <c r="F50" s="15">
        <f>SUM(F47:F49)</f>
        <v/>
      </c>
    </row>
    <row r="52">
      <c r="A52" s="8" t="inlineStr">
        <is>
          <t>Харчування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Харчування / кейтеринг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Харчування, разом</t>
        </is>
      </c>
      <c r="F56" s="15">
        <f>SUM(F53:F55)</f>
        <v/>
      </c>
    </row>
    <row r="58">
      <c r="A58" s="16" t="inlineStr">
        <is>
          <t>Витрати на виробництво</t>
        </is>
      </c>
      <c r="B58" s="17" t="inlineStr">
        <is>
          <t>Сума категорій над цим рядком. Від цієї суми рахується продюсерська комісія.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Постпродакшн</t>
        </is>
      </c>
      <c r="B60" s="9" t="inlineStr">
        <is>
          <t>Монтаж, кольорокорекція, зведення звуку і версія на 60 с.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Офлайн-монтаж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Кольорокорекція і грейдинг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Саунд-дизайн і зведення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Адаптації форматів і скорочені версії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Постпродакшн, разом</t>
        </is>
      </c>
      <c r="F67" s="15">
        <f>SUM(F61:F66)</f>
        <v/>
      </c>
    </row>
    <row r="69">
      <c r="A69" s="8" t="inlineStr">
        <is>
          <t>Інші витрати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Ліцензія на музику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Стокові кадри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Інші витрати, разом</t>
        </is>
      </c>
      <c r="F74" s="15">
        <f>SUM(F70:F73)</f>
        <v/>
      </c>
    </row>
    <row r="77">
      <c r="A77" s="20" t="inlineStr">
        <is>
          <t>Підсумок</t>
        </is>
      </c>
    </row>
    <row r="78">
      <c r="B78" t="inlineStr">
        <is>
          <t>Проміжний підсумок, усі категорії</t>
        </is>
      </c>
      <c r="F78" s="21">
        <f>F17+F28+F38+F44+F50+F56+F67+F74</f>
        <v/>
      </c>
    </row>
    <row r="79">
      <c r="B79" t="inlineStr">
        <is>
          <t>Продюсерська комісія, % від витрат на виробництво</t>
        </is>
      </c>
      <c r="E79" s="22" t="n">
        <v>0.1</v>
      </c>
      <c r="F79" s="21">
        <f>F58*E79</f>
        <v/>
      </c>
    </row>
    <row r="80">
      <c r="B80" t="inlineStr">
        <is>
          <t>Страхування, % від проміжного підсумку</t>
        </is>
      </c>
      <c r="E80" s="22" t="n">
        <v>0.02</v>
      </c>
      <c r="F80" s="21">
        <f>F78*E80</f>
        <v/>
      </c>
    </row>
    <row r="81">
      <c r="B81" s="23" t="inlineStr">
        <is>
          <t>Разом без ПДВ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Жовті клітинки заповнюєте ви. Нові позиції додавайте в порожні рядки кожної категорії, суми перерахуються самі.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Готові матеріали</t>
        </is>
      </c>
    </row>
    <row r="2">
      <c r="A2" t="inlineStr">
        <is>
          <t>• 1× іміджевий фільм, 2–3 хв (16:9)</t>
        </is>
      </c>
    </row>
    <row r="3">
      <c r="A3" t="inlineStr">
        <is>
          <t>• 1× версія на 60 с для LinkedIn</t>
        </is>
      </c>
    </row>
    <row r="4">
      <c r="A4" t="inlineStr">
        <is>
          <t>• Вшиті субтитри українською</t>
        </is>
      </c>
    </row>
    <row r="6">
      <c r="A6" s="20" t="inlineStr">
        <is>
          <t>Умови</t>
        </is>
      </c>
    </row>
    <row r="7">
      <c r="A7" s="26" t="inlineStr">
        <is>
          <t>1. Знімальна зміна триває до 10 годин на майданчику. Кожна розпочата година понад цей час оплачується як понаднормова, за ставкою 150% від погодинної.</t>
        </is>
      </c>
    </row>
    <row r="8">
      <c r="A8" s="26" t="inlineStr">
        <is>
          <t>2. У вартість входить до 2 кіл правок монтажу. Подальші зміни оцінюємо окремо.</t>
        </is>
      </c>
    </row>
    <row r="9">
      <c r="A9" s="26" t="inlineStr">
        <is>
          <t>3. Усі суми вказано без ПДВ. ПДВ нараховується за чинною ставкою.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Як працює цей шаблон</t>
        </is>
      </c>
    </row>
    <row r="2">
      <c r="A2" t="inlineStr">
        <is>
          <t>Кожен рядок рахується як кількість × дні × ставка. Якщо кількість не заповнена, вона дорівнює 1.</t>
        </is>
      </c>
    </row>
    <row r="3">
      <c r="A3" t="inlineStr">
        <is>
          <t>Продюсерська комісія рахується лише від витрат на виробництво, тобто від категорій над рядком «Витрати на виробництво».</t>
        </is>
      </c>
    </row>
    <row r="4">
      <c r="A4" t="inlineStr">
        <is>
          <t>Постпродакшн і ліцензії стоять під цим рядком, тож комісія на них не нараховується. Якщо працюєте інакше, перенесіть категорію.</t>
        </is>
      </c>
    </row>
    <row r="5">
      <c r="A5" t="inlineStr">
        <is>
          <t>Страхування рахується від проміжного підсумку всіх категорій.</t>
        </is>
      </c>
    </row>
    <row r="6">
      <c r="A6" t="inlineStr">
        <is>
          <t>Ставки наведено для прикладу, це не ринкові ціни.</t>
        </is>
      </c>
    </row>
    <row r="7">
      <c r="A7" t="inlineStr"/>
    </row>
    <row r="8">
      <c r="A8" s="20" t="inlineStr">
        <is>
          <t>Той самий кошторис як пропозиція для клієнта</t>
        </is>
      </c>
    </row>
    <row r="9">
      <c r="A9" t="inlineStr">
        <is>
          <t>Vidaset робить із цього кошторису PDF у ваших фірмових кольорах, з варіантами ціни, матеріалами та умовами.</t>
        </is>
      </c>
    </row>
    <row r="10">
      <c r="A10" t="inlineStr">
        <is>
          <t>Ваші ставки підставляються в кожен новий кошторис, а комісія, страхування й націнки рахуються самі.</t>
        </is>
      </c>
    </row>
    <row r="11">
      <c r="A11" t="inlineStr">
        <is>
          <t>Зроблено продюсерами, які самі знімають. Нові користувачі отримують 30 днів Pro безкоштовно, без прив’язки картки.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