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шторис" sheetId="1" state="visible" r:id="rId1"/>
    <sheet xmlns:r="http://schemas.openxmlformats.org/officeDocument/2006/relationships" name="Готові матеріали та умови" sheetId="2" state="visible" r:id="rId2"/>
    <sheet xmlns:r="http://schemas.openxmlformats.org/officeDocument/2006/relationships" name="Про шабло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uk/templates/music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uk/templates/music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Шаблон кошторису музичного кліпу</t>
        </is>
      </c>
    </row>
    <row r="2">
      <c r="A2" s="2" t="inlineStr">
        <is>
          <t>Безкоштовний шаблон від Vidaset. Суми наведено для прикладу, це не ринкові ціни. Замініть їх своїми.</t>
        </is>
      </c>
    </row>
    <row r="3">
      <c r="A3" s="3" t="inlineStr">
        <is>
          <t>У Vidaset з цього кошторису виходить PDF для клієнта у ваших фірмових кольорах. vidaset.app</t>
        </is>
      </c>
    </row>
    <row r="5">
      <c r="A5" s="4" t="inlineStr">
        <is>
          <t>Проєкт</t>
        </is>
      </c>
      <c r="B5" s="5" t="inlineStr">
        <is>
          <t>«Нічна дорога», кліп</t>
        </is>
      </c>
    </row>
    <row r="6">
      <c r="A6" s="4" t="inlineStr">
        <is>
          <t>Клієнт</t>
        </is>
      </c>
      <c r="B6" s="5" t="inlineStr">
        <is>
          <t>Лейбл «Тиха гавань»</t>
        </is>
      </c>
    </row>
    <row r="7">
      <c r="A7" s="4" t="inlineStr">
        <is>
          <t>Зйомки</t>
        </is>
      </c>
      <c r="B7" s="5" t="inlineStr">
        <is>
          <t>1 знімальна зміна, нічна натура і павільйон</t>
        </is>
      </c>
    </row>
    <row r="8">
      <c r="A8" s="4" t="inlineStr">
        <is>
          <t>Валюта</t>
        </is>
      </c>
      <c r="B8" s="5" t="inlineStr">
        <is>
          <t>EUR</t>
        </is>
      </c>
    </row>
    <row r="10">
      <c r="A10" s="6" t="inlineStr">
        <is>
          <t>Категорія</t>
        </is>
      </c>
      <c r="B10" s="6" t="inlineStr">
        <is>
          <t>Позиція</t>
        </is>
      </c>
      <c r="C10" s="7" t="inlineStr">
        <is>
          <t>К-сть</t>
        </is>
      </c>
      <c r="D10" s="7" t="inlineStr">
        <is>
          <t>Дні</t>
        </is>
      </c>
      <c r="E10" s="7" t="inlineStr">
        <is>
          <t>Ставка</t>
        </is>
      </c>
      <c r="F10" s="7" t="inlineStr">
        <is>
          <t>Сума</t>
        </is>
      </c>
      <c r="G10" s="6" t="inlineStr">
        <is>
          <t>Примітки</t>
        </is>
      </c>
    </row>
    <row r="11">
      <c r="A11" s="8" t="inlineStr">
        <is>
          <t>Препродакшн</t>
        </is>
      </c>
      <c r="B11" s="9" t="inlineStr">
        <is>
          <t>Експлікація і сторіборд з артистом, пошук локацій.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Організація зйомок і підбір групи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Сторіборд</t>
        </is>
      </c>
      <c r="C13" s="12" t="n">
        <v>1</v>
      </c>
      <c r="D13" s="12" t="n"/>
      <c r="E13" s="13" t="n">
        <v>600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Пошук локацій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Препродакшн, разом</t>
        </is>
      </c>
      <c r="F17" s="15">
        <f>SUM(F12:F16)</f>
        <v/>
      </c>
    </row>
    <row r="19">
      <c r="A19" s="8" t="inlineStr">
        <is>
          <t>Знімальна група</t>
        </is>
      </c>
      <c r="B19" s="9" t="inlineStr">
        <is>
          <t>Режисер, оператор-постановник і освітлювачі на одну довгу зміну.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Директор знімальної групи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Режисер</t>
        </is>
      </c>
      <c r="C21" s="12" t="n">
        <v>1</v>
      </c>
      <c r="D21" s="12" t="n">
        <v>1</v>
      </c>
      <c r="E21" s="13" t="n">
        <v>800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Оператор-постановник</t>
        </is>
      </c>
      <c r="C22" s="12" t="n">
        <v>1</v>
      </c>
      <c r="D22" s="12" t="n">
        <v>1</v>
      </c>
      <c r="E22" s="13" t="n">
        <v>700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Фокус-пулер</t>
        </is>
      </c>
      <c r="C23" s="12" t="n">
        <v>1</v>
      </c>
      <c r="D23" s="12" t="n">
        <v>1</v>
      </c>
      <c r="E23" s="13" t="n">
        <v>350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Гафер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Освітлювач</t>
        </is>
      </c>
      <c r="C25" s="12" t="n">
        <v>2</v>
      </c>
      <c r="D25" s="12" t="n">
        <v>1</v>
      </c>
      <c r="E25" s="13" t="n">
        <v>300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Асистент продакшну</t>
        </is>
      </c>
      <c r="C26" s="12" t="n">
        <v>2</v>
      </c>
      <c r="D26" s="12" t="n">
        <v>1</v>
      </c>
      <c r="E26" s="13" t="n">
        <v>200</v>
      </c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A28" s="11" t="n"/>
      <c r="B28" s="11" t="n"/>
      <c r="C28" s="12" t="n"/>
      <c r="D28" s="12" t="n"/>
      <c r="E28" s="13" t="n"/>
      <c r="F28" s="14">
        <f>IF(AND(C28="",D28=""),0,IF(C28="",1,C28)*IF(D28="",1,D28)*N(E28))</f>
        <v/>
      </c>
      <c r="G28" s="11" t="n"/>
    </row>
    <row r="29">
      <c r="B29" s="4" t="inlineStr">
        <is>
          <t>Знімальна група, разом</t>
        </is>
      </c>
      <c r="F29" s="15">
        <f>SUM(F20:F28)</f>
        <v/>
      </c>
    </row>
    <row r="31">
      <c r="A31" s="8" t="inlineStr">
        <is>
          <t>Знімальне обладнання</t>
        </is>
      </c>
      <c r="B31" s="10" t="n"/>
      <c r="C31" s="10" t="n"/>
      <c r="D31" s="10" t="n"/>
      <c r="E31" s="10" t="n"/>
      <c r="F31" s="10" t="n"/>
      <c r="G31" s="10" t="n"/>
    </row>
    <row r="32">
      <c r="A32" s="11" t="n"/>
      <c r="B32" s="11" t="inlineStr">
        <is>
          <t>Камерний комплект</t>
        </is>
      </c>
      <c r="C32" s="12" t="n">
        <v>1</v>
      </c>
      <c r="D32" s="12" t="n">
        <v>1</v>
      </c>
      <c r="E32" s="13" t="n">
        <v>600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Оптика</t>
        </is>
      </c>
      <c r="C33" s="12" t="n">
        <v>1</v>
      </c>
      <c r="D33" s="12" t="n">
        <v>1</v>
      </c>
      <c r="E33" s="13" t="n">
        <v>350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Стабілізація камери</t>
        </is>
      </c>
      <c r="C34" s="12" t="n">
        <v>1</v>
      </c>
      <c r="D34" s="12" t="n">
        <v>1</v>
      </c>
      <c r="E34" s="13" t="n">
        <v>150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Світлове обладнання</t>
        </is>
      </c>
      <c r="C35" s="12" t="n">
        <v>1</v>
      </c>
      <c r="D35" s="12" t="n">
        <v>1</v>
      </c>
      <c r="E35" s="13" t="n">
        <v>700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Інше обладнання</t>
        </is>
      </c>
      <c r="C36" s="12" t="n">
        <v>1</v>
      </c>
      <c r="D36" s="12" t="n">
        <v>1</v>
      </c>
      <c r="E36" s="13" t="n">
        <v>200</v>
      </c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A38" s="11" t="n"/>
      <c r="B38" s="11" t="n"/>
      <c r="C38" s="12" t="n"/>
      <c r="D38" s="12" t="n"/>
      <c r="E38" s="13" t="n"/>
      <c r="F38" s="14">
        <f>IF(AND(C38="",D38=""),0,IF(C38="",1,C38)*IF(D38="",1,D38)*N(E38))</f>
        <v/>
      </c>
      <c r="G38" s="11" t="n"/>
    </row>
    <row r="39">
      <c r="B39" s="4" t="inlineStr">
        <is>
          <t>Знімальне обладнання, разом</t>
        </is>
      </c>
      <c r="F39" s="15">
        <f>SUM(F32:F38)</f>
        <v/>
      </c>
    </row>
    <row r="41">
      <c r="A41" s="8" t="inlineStr">
        <is>
          <t>Витрати на локації</t>
        </is>
      </c>
      <c r="B41" s="10" t="n"/>
      <c r="C41" s="10" t="n"/>
      <c r="D41" s="10" t="n"/>
      <c r="E41" s="10" t="n"/>
      <c r="F41" s="10" t="n"/>
      <c r="G41" s="10" t="n"/>
    </row>
    <row r="42">
      <c r="A42" s="11" t="n"/>
      <c r="B42" s="11" t="inlineStr">
        <is>
          <t>Оренда локацій</t>
        </is>
      </c>
      <c r="C42" s="12" t="n">
        <v>1</v>
      </c>
      <c r="D42" s="12" t="n">
        <v>1</v>
      </c>
      <c r="E42" s="13" t="n">
        <v>800</v>
      </c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A44" s="11" t="n"/>
      <c r="B44" s="11" t="n"/>
      <c r="C44" s="12" t="n"/>
      <c r="D44" s="12" t="n"/>
      <c r="E44" s="13" t="n"/>
      <c r="F44" s="14">
        <f>IF(AND(C44="",D44=""),0,IF(C44="",1,C44)*IF(D44="",1,D44)*N(E44))</f>
        <v/>
      </c>
      <c r="G44" s="11" t="n"/>
    </row>
    <row r="45">
      <c r="B45" s="4" t="inlineStr">
        <is>
          <t>Витрати на локації, разом</t>
        </is>
      </c>
      <c r="F45" s="15">
        <f>SUM(F42:F44)</f>
        <v/>
      </c>
    </row>
    <row r="47">
      <c r="A47" s="8" t="inlineStr">
        <is>
          <t>Грим і зачіски</t>
        </is>
      </c>
      <c r="B47" s="10" t="n"/>
      <c r="C47" s="10" t="n"/>
      <c r="D47" s="10" t="n"/>
      <c r="E47" s="10" t="n"/>
      <c r="F47" s="10" t="n"/>
      <c r="G47" s="10" t="n"/>
    </row>
    <row r="48">
      <c r="A48" s="11" t="n"/>
      <c r="B48" s="11" t="inlineStr">
        <is>
          <t>Макіяж і зачіски</t>
        </is>
      </c>
      <c r="C48" s="12" t="n">
        <v>1</v>
      </c>
      <c r="D48" s="12" t="n">
        <v>1</v>
      </c>
      <c r="E48" s="13" t="n">
        <v>450</v>
      </c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A50" s="11" t="n"/>
      <c r="B50" s="11" t="n"/>
      <c r="C50" s="12" t="n"/>
      <c r="D50" s="12" t="n"/>
      <c r="E50" s="13" t="n"/>
      <c r="F50" s="14">
        <f>IF(AND(C50="",D50=""),0,IF(C50="",1,C50)*IF(D50="",1,D50)*N(E50))</f>
        <v/>
      </c>
      <c r="G50" s="11" t="n"/>
    </row>
    <row r="51">
      <c r="B51" s="4" t="inlineStr">
        <is>
          <t>Грим і зачіски, разом</t>
        </is>
      </c>
      <c r="F51" s="15">
        <f>SUM(F48:F50)</f>
        <v/>
      </c>
    </row>
    <row r="53">
      <c r="A53" s="8" t="inlineStr">
        <is>
          <t>Декорації / реквізит / костюми</t>
        </is>
      </c>
      <c r="B53" s="9" t="inlineStr">
        <is>
          <t>Декорація для перформансу, реквізит і стилінг.</t>
        </is>
      </c>
      <c r="C53" s="10" t="n"/>
      <c r="D53" s="10" t="n"/>
      <c r="E53" s="10" t="n"/>
      <c r="F53" s="10" t="n"/>
      <c r="G53" s="10" t="n"/>
    </row>
    <row r="54">
      <c r="A54" s="11" t="n"/>
      <c r="B54" s="11" t="inlineStr">
        <is>
          <t>Художник-постановник</t>
        </is>
      </c>
      <c r="C54" s="12" t="n">
        <v>1</v>
      </c>
      <c r="D54" s="12" t="n">
        <v>2</v>
      </c>
      <c r="E54" s="13" t="n">
        <v>500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Реквізит і костюми</t>
        </is>
      </c>
      <c r="C55" s="12" t="n">
        <v>1</v>
      </c>
      <c r="D55" s="12" t="n"/>
      <c r="E55" s="13" t="n">
        <v>800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Стиліст</t>
        </is>
      </c>
      <c r="C56" s="12" t="n">
        <v>1</v>
      </c>
      <c r="D56" s="12" t="n">
        <v>1</v>
      </c>
      <c r="E56" s="13" t="n">
        <v>450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Декорації / реквізит / костюми, разом</t>
        </is>
      </c>
      <c r="F59" s="15">
        <f>SUM(F54:F58)</f>
        <v/>
      </c>
    </row>
    <row r="61">
      <c r="A61" s="8" t="inlineStr">
        <is>
          <t>Актори / масовка</t>
        </is>
      </c>
      <c r="B61" s="9" t="inlineStr">
        <is>
          <t>Двоє акторів для сюжетної частини і десятеро людей у масовці.</t>
        </is>
      </c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Актор</t>
        </is>
      </c>
      <c r="C62" s="12" t="n">
        <v>2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Масовка</t>
        </is>
      </c>
      <c r="C63" s="12" t="n">
        <v>10</v>
      </c>
      <c r="D63" s="12" t="n">
        <v>1</v>
      </c>
      <c r="E63" s="13" t="n">
        <v>100</v>
      </c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B66" s="4" t="inlineStr">
        <is>
          <t>Актори / масовка, разом</t>
        </is>
      </c>
      <c r="F66" s="15">
        <f>SUM(F62:F65)</f>
        <v/>
      </c>
    </row>
    <row r="68">
      <c r="A68" s="8" t="inlineStr">
        <is>
          <t>Логістика</t>
        </is>
      </c>
      <c r="B68" s="10" t="n"/>
      <c r="C68" s="10" t="n"/>
      <c r="D68" s="10" t="n"/>
      <c r="E68" s="10" t="n"/>
      <c r="F68" s="10" t="n"/>
      <c r="G68" s="10" t="n"/>
    </row>
    <row r="69">
      <c r="A69" s="11" t="n"/>
      <c r="B69" s="11" t="inlineStr">
        <is>
          <t>Транспорт</t>
        </is>
      </c>
      <c r="C69" s="12" t="n">
        <v>1</v>
      </c>
      <c r="D69" s="12" t="n">
        <v>1</v>
      </c>
      <c r="E69" s="13" t="n">
        <v>300</v>
      </c>
      <c r="F69" s="14">
        <f>IF(AND(C69="",D69=""),0,IF(C69="",1,C69)*IF(D69="",1,D69)*N(E69))</f>
        <v/>
      </c>
      <c r="G69" s="11" t="n"/>
    </row>
    <row r="70">
      <c r="A70" s="11" t="n"/>
      <c r="B70" s="11" t="n"/>
      <c r="C70" s="12" t="n"/>
      <c r="D70" s="12" t="n"/>
      <c r="E70" s="13" t="n"/>
      <c r="F70" s="14">
        <f>IF(AND(C70="",D70=""),0,IF(C70="",1,C70)*IF(D70="",1,D70)*N(E70))</f>
        <v/>
      </c>
      <c r="G70" s="11" t="n"/>
    </row>
    <row r="71">
      <c r="A71" s="11" t="n"/>
      <c r="B71" s="11" t="n"/>
      <c r="C71" s="12" t="n"/>
      <c r="D71" s="12" t="n"/>
      <c r="E71" s="13" t="n"/>
      <c r="F71" s="14">
        <f>IF(AND(C71="",D71=""),0,IF(C71="",1,C71)*IF(D71="",1,D71)*N(E71))</f>
        <v/>
      </c>
      <c r="G71" s="11" t="n"/>
    </row>
    <row r="72">
      <c r="B72" s="4" t="inlineStr">
        <is>
          <t>Логістика, разом</t>
        </is>
      </c>
      <c r="F72" s="15">
        <f>SUM(F69:F71)</f>
        <v/>
      </c>
    </row>
    <row r="74">
      <c r="A74" s="8" t="inlineStr">
        <is>
          <t>Харчування</t>
        </is>
      </c>
      <c r="B74" s="10" t="n"/>
      <c r="C74" s="10" t="n"/>
      <c r="D74" s="10" t="n"/>
      <c r="E74" s="10" t="n"/>
      <c r="F74" s="10" t="n"/>
      <c r="G74" s="10" t="n"/>
    </row>
    <row r="75">
      <c r="A75" s="11" t="n"/>
      <c r="B75" s="11" t="inlineStr">
        <is>
          <t>Харчування / кейтеринг</t>
        </is>
      </c>
      <c r="C75" s="12" t="n">
        <v>26</v>
      </c>
      <c r="D75" s="12" t="n">
        <v>1</v>
      </c>
      <c r="E75" s="13" t="n">
        <v>25</v>
      </c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A77" s="11" t="n"/>
      <c r="B77" s="11" t="n"/>
      <c r="C77" s="12" t="n"/>
      <c r="D77" s="12" t="n"/>
      <c r="E77" s="13" t="n"/>
      <c r="F77" s="14">
        <f>IF(AND(C77="",D77=""),0,IF(C77="",1,C77)*IF(D77="",1,D77)*N(E77))</f>
        <v/>
      </c>
      <c r="G77" s="11" t="n"/>
    </row>
    <row r="78">
      <c r="B78" s="4" t="inlineStr">
        <is>
          <t>Харчування, разом</t>
        </is>
      </c>
      <c r="F78" s="15">
        <f>SUM(F75:F77)</f>
        <v/>
      </c>
    </row>
    <row r="80">
      <c r="A80" s="16" t="inlineStr">
        <is>
          <t>Витрати на виробництво</t>
        </is>
      </c>
      <c r="B80" s="17" t="inlineStr">
        <is>
          <t>Сума категорій над цим рядком. Від цієї суми рахується продюсерська комісія.</t>
        </is>
      </c>
      <c r="C80" s="18" t="n"/>
      <c r="D80" s="18" t="n"/>
      <c r="E80" s="18" t="n"/>
      <c r="F80" s="19">
        <f>F17+F29+F39+F45+F51+F59+F66+F72+F78</f>
        <v/>
      </c>
      <c r="G80" s="18" t="n"/>
    </row>
    <row r="82">
      <c r="A82" s="8" t="inlineStr">
        <is>
          <t>Постпродакшн</t>
        </is>
      </c>
      <c r="B82" s="9" t="inlineStr">
        <is>
          <t>Монтаж під трек, кольорокорекція і вертикальна версія.</t>
        </is>
      </c>
      <c r="C82" s="10" t="n"/>
      <c r="D82" s="10" t="n"/>
      <c r="E82" s="10" t="n"/>
      <c r="F82" s="10" t="n"/>
      <c r="G82" s="10" t="n"/>
    </row>
    <row r="83">
      <c r="A83" s="11" t="n"/>
      <c r="B83" s="11" t="inlineStr">
        <is>
          <t>Офлайн-монтаж</t>
        </is>
      </c>
      <c r="C83" s="12" t="n">
        <v>1</v>
      </c>
      <c r="D83" s="12" t="n">
        <v>3</v>
      </c>
      <c r="E83" s="13" t="n">
        <v>450</v>
      </c>
      <c r="F83" s="14">
        <f>IF(AND(C83="",D83=""),0,IF(C83="",1,C83)*IF(D83="",1,D83)*N(E83))</f>
        <v/>
      </c>
      <c r="G83" s="11" t="n"/>
    </row>
    <row r="84">
      <c r="A84" s="11" t="n"/>
      <c r="B84" s="11" t="inlineStr">
        <is>
          <t>Кольорокорекція і грейдинг</t>
        </is>
      </c>
      <c r="C84" s="12" t="n">
        <v>1</v>
      </c>
      <c r="D84" s="12" t="n">
        <v>1</v>
      </c>
      <c r="E84" s="13" t="n">
        <v>600</v>
      </c>
      <c r="F84" s="14">
        <f>IF(AND(C84="",D84=""),0,IF(C84="",1,C84)*IF(D84="",1,D84)*N(E84))</f>
        <v/>
      </c>
      <c r="G84" s="11" t="n"/>
    </row>
    <row r="85">
      <c r="A85" s="11" t="n"/>
      <c r="B85" s="11" t="inlineStr">
        <is>
          <t>Адаптації форматів і скорочені версії</t>
        </is>
      </c>
      <c r="C85" s="12" t="n">
        <v>2</v>
      </c>
      <c r="D85" s="12" t="n"/>
      <c r="E85" s="13" t="n">
        <v>150</v>
      </c>
      <c r="F85" s="14">
        <f>IF(AND(C85="",D85=""),0,IF(C85="",1,C85)*IF(D85="",1,D85)*N(E85))</f>
        <v/>
      </c>
      <c r="G85" s="11" t="n"/>
    </row>
    <row r="86">
      <c r="A86" s="11" t="n"/>
      <c r="B86" s="11" t="n"/>
      <c r="C86" s="12" t="n"/>
      <c r="D86" s="12" t="n"/>
      <c r="E86" s="13" t="n"/>
      <c r="F86" s="14">
        <f>IF(AND(C86="",D86=""),0,IF(C86="",1,C86)*IF(D86="",1,D86)*N(E86))</f>
        <v/>
      </c>
      <c r="G86" s="11" t="n"/>
    </row>
    <row r="87">
      <c r="A87" s="11" t="n"/>
      <c r="B87" s="11" t="n"/>
      <c r="C87" s="12" t="n"/>
      <c r="D87" s="12" t="n"/>
      <c r="E87" s="13" t="n"/>
      <c r="F87" s="14">
        <f>IF(AND(C87="",D87=""),0,IF(C87="",1,C87)*IF(D87="",1,D87)*N(E87))</f>
        <v/>
      </c>
      <c r="G87" s="11" t="n"/>
    </row>
    <row r="88">
      <c r="B88" s="4" t="inlineStr">
        <is>
          <t>Постпродакшн, разом</t>
        </is>
      </c>
      <c r="F88" s="15">
        <f>SUM(F83:F87)</f>
        <v/>
      </c>
    </row>
    <row r="91">
      <c r="A91" s="20" t="inlineStr">
        <is>
          <t>Підсумок</t>
        </is>
      </c>
    </row>
    <row r="92">
      <c r="B92" t="inlineStr">
        <is>
          <t>Проміжний підсумок, усі категорії</t>
        </is>
      </c>
      <c r="F92" s="21">
        <f>F17+F29+F39+F45+F51+F59+F66+F72+F78+F88</f>
        <v/>
      </c>
    </row>
    <row r="93">
      <c r="B93" t="inlineStr">
        <is>
          <t>Продюсерська комісія, % від витрат на виробництво</t>
        </is>
      </c>
      <c r="E93" s="22" t="n">
        <v>0.1</v>
      </c>
      <c r="F93" s="21">
        <f>F80*E93</f>
        <v/>
      </c>
    </row>
    <row r="94">
      <c r="B94" t="inlineStr">
        <is>
          <t>Страхування, % від проміжного підсумку</t>
        </is>
      </c>
      <c r="E94" s="22" t="n">
        <v>0.02</v>
      </c>
      <c r="F94" s="21">
        <f>F92*E94</f>
        <v/>
      </c>
    </row>
    <row r="95">
      <c r="B95" s="23" t="inlineStr">
        <is>
          <t>Разом без ПДВ</t>
        </is>
      </c>
      <c r="C95" s="24" t="n"/>
      <c r="D95" s="24" t="n"/>
      <c r="E95" s="24" t="n"/>
      <c r="F95" s="25">
        <f>F92+F93+F94</f>
        <v/>
      </c>
      <c r="G95" s="24" t="n"/>
    </row>
    <row r="97">
      <c r="B97" s="2" t="inlineStr">
        <is>
          <t>Жовті клітинки заповнюєте ви. Нові позиції додавайте в порожні рядки кожної категорії, суми перерахуються самі.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Готові матеріали</t>
        </is>
      </c>
    </row>
    <row r="2">
      <c r="A2" t="inlineStr">
        <is>
          <t>• 1× кліп на повну версію треку (16:9)</t>
        </is>
      </c>
    </row>
    <row r="3">
      <c r="A3" t="inlineStr">
        <is>
          <t>• 1× вертикальна версія (9:16)</t>
        </is>
      </c>
    </row>
    <row r="4">
      <c r="A4" t="inlineStr">
        <is>
          <t>• 3× тизери по 15 с</t>
        </is>
      </c>
    </row>
    <row r="6">
      <c r="A6" s="20" t="inlineStr">
        <is>
          <t>Умови</t>
        </is>
      </c>
    </row>
    <row r="7">
      <c r="A7" s="26" t="inlineStr">
        <is>
          <t>1. Знімальна зміна триває до 10 годин на майданчику. Кожна розпочата година понад цей час оплачується як понаднормова, за ставкою 150% від погодинної.</t>
        </is>
      </c>
    </row>
    <row r="8">
      <c r="A8" s="26" t="inlineStr">
        <is>
          <t>2. У вартість входить до 2 кіл правок монтажу. Подальші зміни оцінюємо окремо.</t>
        </is>
      </c>
    </row>
    <row r="9">
      <c r="A9" s="26" t="inlineStr">
        <is>
          <t>3. Усі суми вказано без ПДВ. ПДВ нараховується за чинною ставкою.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Як працює цей шаблон</t>
        </is>
      </c>
    </row>
    <row r="2">
      <c r="A2" t="inlineStr">
        <is>
          <t>Кожен рядок рахується як кількість × дні × ставка. Якщо кількість не заповнена, вона дорівнює 1.</t>
        </is>
      </c>
    </row>
    <row r="3">
      <c r="A3" t="inlineStr">
        <is>
          <t>Продюсерська комісія рахується лише від витрат на виробництво, тобто від категорій над рядком «Витрати на виробництво».</t>
        </is>
      </c>
    </row>
    <row r="4">
      <c r="A4" t="inlineStr">
        <is>
          <t>Постпродакшн і ліцензії стоять під цим рядком, тож комісія на них не нараховується. Якщо працюєте інакше, перенесіть категорію.</t>
        </is>
      </c>
    </row>
    <row r="5">
      <c r="A5" t="inlineStr">
        <is>
          <t>Страхування рахується від проміжного підсумку всіх категорій.</t>
        </is>
      </c>
    </row>
    <row r="6">
      <c r="A6" t="inlineStr">
        <is>
          <t>Ставки наведено для прикладу, це не ринкові ціни.</t>
        </is>
      </c>
    </row>
    <row r="7">
      <c r="A7" t="inlineStr"/>
    </row>
    <row r="8">
      <c r="A8" s="20" t="inlineStr">
        <is>
          <t>Той самий кошторис як пропозиція для клієнта</t>
        </is>
      </c>
    </row>
    <row r="9">
      <c r="A9" t="inlineStr">
        <is>
          <t>Vidaset робить із цього кошторису PDF у ваших фірмових кольорах, з варіантами ціни, матеріалами та умовами.</t>
        </is>
      </c>
    </row>
    <row r="10">
      <c r="A10" t="inlineStr">
        <is>
          <t>Ваші ставки підставляються в кожен новий кошторис, а комісія, страхування й націнки рахуються самі.</t>
        </is>
      </c>
    </row>
    <row r="11">
      <c r="A11" t="inlineStr">
        <is>
          <t>Зроблено продюсерами, які самі знімають. Нові користувачі отримують 30 днів Pro безкоштовно, без прив’язки картки.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