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Deliverables &amp; term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templates/commercial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templates/commercial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Commercial budget template</t>
        </is>
      </c>
    </row>
    <row r="2">
      <c r="A2" s="2" t="inlineStr">
        <is>
          <t>Free template by Vidaset. Sample figures for illustration, not market rates: replace them with your own.</t>
        </is>
      </c>
    </row>
    <row r="3">
      <c r="A3" s="3" t="inlineStr">
        <is>
          <t>Do this in Vidaset and send the client a PDF quote in your brand: vidaset.app</t>
        </is>
      </c>
    </row>
    <row r="5">
      <c r="A5" s="4" t="inlineStr">
        <is>
          <t>Project</t>
        </is>
      </c>
      <c r="B5" s="5" t="inlineStr">
        <is>
          <t>Spring campaign, 30s spot</t>
        </is>
      </c>
    </row>
    <row r="6">
      <c r="A6" s="4" t="inlineStr">
        <is>
          <t>Client</t>
        </is>
      </c>
      <c r="B6" s="5" t="inlineStr">
        <is>
          <t>Askew Outdoor</t>
        </is>
      </c>
    </row>
    <row r="7">
      <c r="A7" s="4" t="inlineStr">
        <is>
          <t>Shoot</t>
        </is>
      </c>
      <c r="B7" s="5" t="inlineStr">
        <is>
          <t>2 shoot days, dates to be confirmed</t>
        </is>
      </c>
    </row>
    <row r="8">
      <c r="A8" s="4" t="inlineStr">
        <is>
          <t>Currency</t>
        </is>
      </c>
      <c r="B8" s="5" t="inlineStr">
        <is>
          <t>EUR</t>
        </is>
      </c>
    </row>
    <row r="10">
      <c r="A10" s="6" t="inlineStr">
        <is>
          <t>Category</t>
        </is>
      </c>
      <c r="B10" s="6" t="inlineStr">
        <is>
          <t>Item</t>
        </is>
      </c>
      <c r="C10" s="7" t="inlineStr">
        <is>
          <t>Qty</t>
        </is>
      </c>
      <c r="D10" s="7" t="inlineStr">
        <is>
          <t>Days</t>
        </is>
      </c>
      <c r="E10" s="7" t="inlineStr">
        <is>
          <t>Rate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Pre-production</t>
        </is>
      </c>
      <c r="B11" s="9" t="inlineStr">
        <is>
          <t>Treatment, storyboard, casting and two days of location scouting.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Production planning and crew booking</t>
        </is>
      </c>
      <c r="C12" s="12" t="n">
        <v>1</v>
      </c>
      <c r="D12" s="12" t="n">
        <v>3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1200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Casting</t>
        </is>
      </c>
      <c r="C14" s="12" t="n">
        <v>1</v>
      </c>
      <c r="D14" s="12" t="n"/>
      <c r="E14" s="13" t="n">
        <v>800</v>
      </c>
      <c r="F14" s="14">
        <f>IF(AND(C14="",D14=""),0,IF(C14="",1,C14)*IF(D14="",1,D14)*N(E14))</f>
        <v/>
      </c>
      <c r="G14" s="11" t="n"/>
    </row>
    <row r="15">
      <c r="A15" s="11" t="n"/>
      <c r="B15" s="11" t="inlineStr">
        <is>
          <t>Location scouting</t>
        </is>
      </c>
      <c r="C15" s="12" t="n">
        <v>1</v>
      </c>
      <c r="D15" s="12" t="n">
        <v>2</v>
      </c>
      <c r="E15" s="13" t="n">
        <v>400</v>
      </c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A17" s="11" t="n"/>
      <c r="B17" s="11" t="n"/>
      <c r="C17" s="12" t="n"/>
      <c r="D17" s="12" t="n"/>
      <c r="E17" s="13" t="n"/>
      <c r="F17" s="14">
        <f>IF(AND(C17="",D17=""),0,IF(C17="",1,C17)*IF(D17="",1,D17)*N(E17))</f>
        <v/>
      </c>
      <c r="G17" s="11" t="n"/>
    </row>
    <row r="18">
      <c r="B18" s="4" t="inlineStr">
        <is>
          <t>Pre-production total</t>
        </is>
      </c>
      <c r="F18" s="15">
        <f>SUM(F12:F17)</f>
        <v/>
      </c>
    </row>
    <row r="20">
      <c r="A20" s="8" t="inlineStr">
        <is>
          <t>Film crew</t>
        </is>
      </c>
      <c r="B20" s="9" t="inlineStr">
        <is>
          <t>11-person crew for two shoot days, up to 10 hours each.</t>
        </is>
      </c>
      <c r="C20" s="10" t="n"/>
      <c r="D20" s="10" t="n"/>
      <c r="E20" s="10" t="n"/>
      <c r="F20" s="10" t="n"/>
      <c r="G20" s="10" t="n"/>
    </row>
    <row r="21">
      <c r="A21" s="11" t="n"/>
      <c r="B21" s="11" t="inlineStr">
        <is>
          <t>Production Manager</t>
        </is>
      </c>
      <c r="C21" s="12" t="n">
        <v>1</v>
      </c>
      <c r="D21" s="12" t="n">
        <v>2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Director</t>
        </is>
      </c>
      <c r="C22" s="12" t="n">
        <v>1</v>
      </c>
      <c r="D22" s="12" t="n">
        <v>2</v>
      </c>
      <c r="E22" s="13" t="n">
        <v>1000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Director of Photography</t>
        </is>
      </c>
      <c r="C23" s="12" t="n">
        <v>1</v>
      </c>
      <c r="D23" s="12" t="n">
        <v>2</v>
      </c>
      <c r="E23" s="13" t="n">
        <v>800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1st Assistant Camera</t>
        </is>
      </c>
      <c r="C24" s="12" t="n">
        <v>1</v>
      </c>
      <c r="D24" s="12" t="n">
        <v>2</v>
      </c>
      <c r="E24" s="13" t="n">
        <v>350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Gaffer</t>
        </is>
      </c>
      <c r="C25" s="12" t="n">
        <v>1</v>
      </c>
      <c r="D25" s="12" t="n">
        <v>2</v>
      </c>
      <c r="E25" s="13" t="n">
        <v>450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Lighting Technician</t>
        </is>
      </c>
      <c r="C26" s="12" t="n">
        <v>2</v>
      </c>
      <c r="D26" s="12" t="n">
        <v>2</v>
      </c>
      <c r="E26" s="13" t="n">
        <v>300</v>
      </c>
      <c r="F26" s="14">
        <f>IF(AND(C26="",D26=""),0,IF(C26="",1,C26)*IF(D26="",1,D26)*N(E26))</f>
        <v/>
      </c>
      <c r="G26" s="11" t="n"/>
    </row>
    <row r="27">
      <c r="A27" s="11" t="n"/>
      <c r="B27" s="11" t="inlineStr">
        <is>
          <t>Sound Recordist</t>
        </is>
      </c>
      <c r="C27" s="12" t="n">
        <v>1</v>
      </c>
      <c r="D27" s="12" t="n">
        <v>2</v>
      </c>
      <c r="E27" s="13" t="n">
        <v>450</v>
      </c>
      <c r="F27" s="14">
        <f>IF(AND(C27="",D27=""),0,IF(C27="",1,C27)*IF(D27="",1,D27)*N(E27))</f>
        <v/>
      </c>
      <c r="G27" s="11" t="n"/>
    </row>
    <row r="28">
      <c r="A28" s="11" t="n"/>
      <c r="B28" s="11" t="inlineStr">
        <is>
          <t>Set Manager</t>
        </is>
      </c>
      <c r="C28" s="12" t="n">
        <v>1</v>
      </c>
      <c r="D28" s="12" t="n">
        <v>2</v>
      </c>
      <c r="E28" s="13" t="n">
        <v>350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Production Assistant</t>
        </is>
      </c>
      <c r="C29" s="12" t="n">
        <v>2</v>
      </c>
      <c r="D29" s="12" t="n">
        <v>2</v>
      </c>
      <c r="E29" s="13" t="n">
        <v>200</v>
      </c>
      <c r="F29" s="14">
        <f>IF(AND(C29="",D29=""),0,IF(C29="",1,C29)*IF(D29="",1,D29)*N(E29))</f>
        <v/>
      </c>
      <c r="G29" s="11" t="n"/>
    </row>
    <row r="30">
      <c r="A30" s="11" t="n"/>
      <c r="B30" s="11" t="n"/>
      <c r="C30" s="12" t="n"/>
      <c r="D30" s="12" t="n"/>
      <c r="E30" s="13" t="n"/>
      <c r="F30" s="14">
        <f>IF(AND(C30="",D30=""),0,IF(C30="",1,C30)*IF(D30="",1,D30)*N(E30))</f>
        <v/>
      </c>
      <c r="G30" s="11" t="n"/>
    </row>
    <row r="31">
      <c r="A31" s="11" t="n"/>
      <c r="B31" s="11" t="n"/>
      <c r="C31" s="12" t="n"/>
      <c r="D31" s="12" t="n"/>
      <c r="E31" s="13" t="n"/>
      <c r="F31" s="14">
        <f>IF(AND(C31="",D31=""),0,IF(C31="",1,C31)*IF(D31="",1,D31)*N(E31))</f>
        <v/>
      </c>
      <c r="G31" s="11" t="n"/>
    </row>
    <row r="32">
      <c r="B32" s="4" t="inlineStr">
        <is>
          <t>Film crew total</t>
        </is>
      </c>
      <c r="F32" s="15">
        <f>SUM(F21:F31)</f>
        <v/>
      </c>
    </row>
    <row r="34">
      <c r="A34" s="8" t="inlineStr">
        <is>
          <t>Equipment</t>
        </is>
      </c>
      <c r="B34" s="9" t="inlineStr">
        <is>
          <t>Cinema camera, lenses, lighting, grip and sound for two days.</t>
        </is>
      </c>
      <c r="C34" s="10" t="n"/>
      <c r="D34" s="10" t="n"/>
      <c r="E34" s="10" t="n"/>
      <c r="F34" s="10" t="n"/>
      <c r="G34" s="10" t="n"/>
    </row>
    <row r="35">
      <c r="A35" s="11" t="n"/>
      <c r="B35" s="11" t="inlineStr">
        <is>
          <t>Camera package</t>
        </is>
      </c>
      <c r="C35" s="12" t="n">
        <v>1</v>
      </c>
      <c r="D35" s="12" t="n">
        <v>2</v>
      </c>
      <c r="E35" s="13" t="n">
        <v>600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Lenses</t>
        </is>
      </c>
      <c r="C36" s="12" t="n">
        <v>1</v>
      </c>
      <c r="D36" s="12" t="n">
        <v>2</v>
      </c>
      <c r="E36" s="13" t="n">
        <v>350</v>
      </c>
      <c r="F36" s="14">
        <f>IF(AND(C36="",D36=""),0,IF(C36="",1,C36)*IF(D36="",1,D36)*N(E36))</f>
        <v/>
      </c>
      <c r="G36" s="11" t="n"/>
    </row>
    <row r="37">
      <c r="A37" s="11" t="n"/>
      <c r="B37" s="11" t="inlineStr">
        <is>
          <t>Lighting</t>
        </is>
      </c>
      <c r="C37" s="12" t="n">
        <v>1</v>
      </c>
      <c r="D37" s="12" t="n">
        <v>2</v>
      </c>
      <c r="E37" s="13" t="n">
        <v>500</v>
      </c>
      <c r="F37" s="14">
        <f>IF(AND(C37="",D37=""),0,IF(C37="",1,C37)*IF(D37="",1,D37)*N(E37))</f>
        <v/>
      </c>
      <c r="G37" s="11" t="n"/>
    </row>
    <row r="38">
      <c r="A38" s="11" t="n"/>
      <c r="B38" s="11" t="inlineStr">
        <is>
          <t>Sound</t>
        </is>
      </c>
      <c r="C38" s="12" t="n">
        <v>1</v>
      </c>
      <c r="D38" s="12" t="n">
        <v>2</v>
      </c>
      <c r="E38" s="13" t="n">
        <v>150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Other equipment</t>
        </is>
      </c>
      <c r="C39" s="12" t="n">
        <v>1</v>
      </c>
      <c r="D39" s="12" t="n">
        <v>2</v>
      </c>
      <c r="E39" s="13" t="n">
        <v>200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Equipment total</t>
        </is>
      </c>
      <c r="F42" s="15">
        <f>SUM(F35:F41)</f>
        <v/>
      </c>
    </row>
    <row r="44">
      <c r="A44" s="8" t="inlineStr">
        <is>
          <t>Location costs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Location fees</t>
        </is>
      </c>
      <c r="C45" s="12" t="n">
        <v>1</v>
      </c>
      <c r="D45" s="12" t="n">
        <v>2</v>
      </c>
      <c r="E45" s="13" t="n">
        <v>1500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Location costs total</t>
        </is>
      </c>
      <c r="F48" s="15">
        <f>SUM(F45:F47)</f>
        <v/>
      </c>
    </row>
    <row r="50">
      <c r="A50" s="8" t="inlineStr">
        <is>
          <t>Hair &amp; makeup</t>
        </is>
      </c>
      <c r="B50" s="10" t="n"/>
      <c r="C50" s="10" t="n"/>
      <c r="D50" s="10" t="n"/>
      <c r="E50" s="10" t="n"/>
      <c r="F50" s="10" t="n"/>
      <c r="G50" s="10" t="n"/>
    </row>
    <row r="51">
      <c r="A51" s="11" t="n"/>
      <c r="B51" s="11" t="inlineStr">
        <is>
          <t>Make-up &amp; hair</t>
        </is>
      </c>
      <c r="C51" s="12" t="n">
        <v>1</v>
      </c>
      <c r="D51" s="12" t="n">
        <v>2</v>
      </c>
      <c r="E51" s="13" t="n">
        <v>450</v>
      </c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A53" s="11" t="n"/>
      <c r="B53" s="11" t="n"/>
      <c r="C53" s="12" t="n"/>
      <c r="D53" s="12" t="n"/>
      <c r="E53" s="13" t="n"/>
      <c r="F53" s="14">
        <f>IF(AND(C53="",D53=""),0,IF(C53="",1,C53)*IF(D53="",1,D53)*N(E53))</f>
        <v/>
      </c>
      <c r="G53" s="11" t="n"/>
    </row>
    <row r="54">
      <c r="B54" s="4" t="inlineStr">
        <is>
          <t>Hair &amp; makeup total</t>
        </is>
      </c>
      <c r="F54" s="15">
        <f>SUM(F51:F53)</f>
        <v/>
      </c>
    </row>
    <row r="56">
      <c r="A56" s="8" t="inlineStr">
        <is>
          <t>Set design / props / costumes</t>
        </is>
      </c>
      <c r="B56" s="9" t="inlineStr">
        <is>
          <t>Production designer, set build and dressing, props and wardrobe.</t>
        </is>
      </c>
      <c r="C56" s="10" t="n"/>
      <c r="D56" s="10" t="n"/>
      <c r="E56" s="10" t="n"/>
      <c r="F56" s="10" t="n"/>
      <c r="G56" s="10" t="n"/>
    </row>
    <row r="57">
      <c r="A57" s="11" t="n"/>
      <c r="B57" s="11" t="inlineStr">
        <is>
          <t>Production Designer</t>
        </is>
      </c>
      <c r="C57" s="12" t="n">
        <v>1</v>
      </c>
      <c r="D57" s="12" t="n">
        <v>3</v>
      </c>
      <c r="E57" s="13" t="n">
        <v>600</v>
      </c>
      <c r="F57" s="14">
        <f>IF(AND(C57="",D57=""),0,IF(C57="",1,C57)*IF(D57="",1,D57)*N(E57))</f>
        <v/>
      </c>
      <c r="G57" s="11" t="n"/>
    </row>
    <row r="58">
      <c r="A58" s="11" t="n"/>
      <c r="B58" s="11" t="inlineStr">
        <is>
          <t>Set design costs</t>
        </is>
      </c>
      <c r="C58" s="12" t="n">
        <v>1</v>
      </c>
      <c r="D58" s="12" t="n"/>
      <c r="E58" s="13" t="n">
        <v>2500</v>
      </c>
      <c r="F58" s="14">
        <f>IF(AND(C58="",D58=""),0,IF(C58="",1,C58)*IF(D58="",1,D58)*N(E58))</f>
        <v/>
      </c>
      <c r="G58" s="11" t="n"/>
    </row>
    <row r="59">
      <c r="A59" s="11" t="n"/>
      <c r="B59" s="11" t="inlineStr">
        <is>
          <t>Props &amp; wardrobe</t>
        </is>
      </c>
      <c r="C59" s="12" t="n">
        <v>1</v>
      </c>
      <c r="D59" s="12" t="n"/>
      <c r="E59" s="13" t="n">
        <v>1200</v>
      </c>
      <c r="F59" s="14">
        <f>IF(AND(C59="",D59=""),0,IF(C59="",1,C59)*IF(D59="",1,D59)*N(E59))</f>
        <v/>
      </c>
      <c r="G59" s="11" t="n"/>
    </row>
    <row r="60">
      <c r="A60" s="11" t="n"/>
      <c r="B60" s="11" t="inlineStr">
        <is>
          <t>Wardrobe Stylist</t>
        </is>
      </c>
      <c r="C60" s="12" t="n">
        <v>1</v>
      </c>
      <c r="D60" s="12" t="n">
        <v>2</v>
      </c>
      <c r="E60" s="13" t="n">
        <v>450</v>
      </c>
      <c r="F60" s="14">
        <f>IF(AND(C60="",D60=""),0,IF(C60="",1,C60)*IF(D60="",1,D60)*N(E60))</f>
        <v/>
      </c>
      <c r="G60" s="11" t="n"/>
    </row>
    <row r="61">
      <c r="A61" s="11" t="n"/>
      <c r="B61" s="11" t="n"/>
      <c r="C61" s="12" t="n"/>
      <c r="D61" s="12" t="n"/>
      <c r="E61" s="13" t="n"/>
      <c r="F61" s="14">
        <f>IF(AND(C61="",D61=""),0,IF(C61="",1,C61)*IF(D61="",1,D61)*N(E61))</f>
        <v/>
      </c>
      <c r="G61" s="11" t="n"/>
    </row>
    <row r="62">
      <c r="A62" s="11" t="n"/>
      <c r="B62" s="11" t="n"/>
      <c r="C62" s="12" t="n"/>
      <c r="D62" s="12" t="n"/>
      <c r="E62" s="13" t="n"/>
      <c r="F62" s="14">
        <f>IF(AND(C62="",D62=""),0,IF(C62="",1,C62)*IF(D62="",1,D62)*N(E62))</f>
        <v/>
      </c>
      <c r="G62" s="11" t="n"/>
    </row>
    <row r="63">
      <c r="B63" s="4" t="inlineStr">
        <is>
          <t>Set design / props / costumes total</t>
        </is>
      </c>
      <c r="F63" s="15">
        <f>SUM(F57:F62)</f>
        <v/>
      </c>
    </row>
    <row r="65">
      <c r="A65" s="8" t="inlineStr">
        <is>
          <t>Actors / extras</t>
        </is>
      </c>
      <c r="B65" s="9" t="inlineStr">
        <is>
          <t>Two lead actors and six extras.</t>
        </is>
      </c>
      <c r="C65" s="10" t="n"/>
      <c r="D65" s="10" t="n"/>
      <c r="E65" s="10" t="n"/>
      <c r="F65" s="10" t="n"/>
      <c r="G65" s="10" t="n"/>
    </row>
    <row r="66">
      <c r="A66" s="11" t="n"/>
      <c r="B66" s="11" t="inlineStr">
        <is>
          <t>Actor</t>
        </is>
      </c>
      <c r="C66" s="12" t="n">
        <v>2</v>
      </c>
      <c r="D66" s="12" t="n">
        <v>2</v>
      </c>
      <c r="E66" s="13" t="n">
        <v>800</v>
      </c>
      <c r="F66" s="14">
        <f>IF(AND(C66="",D66=""),0,IF(C66="",1,C66)*IF(D66="",1,D66)*N(E66))</f>
        <v/>
      </c>
      <c r="G66" s="11" t="n"/>
    </row>
    <row r="67">
      <c r="A67" s="11" t="n"/>
      <c r="B67" s="11" t="inlineStr">
        <is>
          <t>Extras</t>
        </is>
      </c>
      <c r="C67" s="12" t="n">
        <v>6</v>
      </c>
      <c r="D67" s="12" t="n">
        <v>1</v>
      </c>
      <c r="E67" s="13" t="n">
        <v>150</v>
      </c>
      <c r="F67" s="14">
        <f>IF(AND(C67="",D67=""),0,IF(C67="",1,C67)*IF(D67="",1,D67)*N(E67))</f>
        <v/>
      </c>
      <c r="G67" s="11" t="n"/>
    </row>
    <row r="68">
      <c r="A68" s="11" t="n"/>
      <c r="B68" s="11" t="n"/>
      <c r="C68" s="12" t="n"/>
      <c r="D68" s="12" t="n"/>
      <c r="E68" s="13" t="n"/>
      <c r="F68" s="14">
        <f>IF(AND(C68="",D68=""),0,IF(C68="",1,C68)*IF(D68="",1,D68)*N(E68))</f>
        <v/>
      </c>
      <c r="G68" s="11" t="n"/>
    </row>
    <row r="69">
      <c r="A69" s="11" t="n"/>
      <c r="B69" s="11" t="n"/>
      <c r="C69" s="12" t="n"/>
      <c r="D69" s="12" t="n"/>
      <c r="E69" s="13" t="n"/>
      <c r="F69" s="14">
        <f>IF(AND(C69="",D69=""),0,IF(C69="",1,C69)*IF(D69="",1,D69)*N(E69))</f>
        <v/>
      </c>
      <c r="G69" s="11" t="n"/>
    </row>
    <row r="70">
      <c r="B70" s="4" t="inlineStr">
        <is>
          <t>Actors / extras total</t>
        </is>
      </c>
      <c r="F70" s="15">
        <f>SUM(F66:F69)</f>
        <v/>
      </c>
    </row>
    <row r="72">
      <c r="A72" s="8" t="inlineStr">
        <is>
          <t>Logistics</t>
        </is>
      </c>
      <c r="B72" s="10" t="n"/>
      <c r="C72" s="10" t="n"/>
      <c r="D72" s="10" t="n"/>
      <c r="E72" s="10" t="n"/>
      <c r="F72" s="10" t="n"/>
      <c r="G72" s="10" t="n"/>
    </row>
    <row r="73">
      <c r="A73" s="11" t="n"/>
      <c r="B73" s="11" t="inlineStr">
        <is>
          <t>Transportation</t>
        </is>
      </c>
      <c r="C73" s="12" t="n">
        <v>1</v>
      </c>
      <c r="D73" s="12" t="n">
        <v>2</v>
      </c>
      <c r="E73" s="13" t="n">
        <v>300</v>
      </c>
      <c r="F73" s="14">
        <f>IF(AND(C73="",D73=""),0,IF(C73="",1,C73)*IF(D73="",1,D73)*N(E73))</f>
        <v/>
      </c>
      <c r="G73" s="11" t="n"/>
    </row>
    <row r="74">
      <c r="A74" s="11" t="n"/>
      <c r="B74" s="11" t="inlineStr">
        <is>
          <t>Parking</t>
        </is>
      </c>
      <c r="C74" s="12" t="n">
        <v>1</v>
      </c>
      <c r="D74" s="12" t="n">
        <v>2</v>
      </c>
      <c r="E74" s="13" t="n">
        <v>80</v>
      </c>
      <c r="F74" s="14">
        <f>IF(AND(C74="",D74=""),0,IF(C74="",1,C74)*IF(D74="",1,D74)*N(E74))</f>
        <v/>
      </c>
      <c r="G74" s="11" t="n"/>
    </row>
    <row r="75">
      <c r="A75" s="11" t="n"/>
      <c r="B75" s="11" t="n"/>
      <c r="C75" s="12" t="n"/>
      <c r="D75" s="12" t="n"/>
      <c r="E75" s="13" t="n"/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B77" s="4" t="inlineStr">
        <is>
          <t>Logistics total</t>
        </is>
      </c>
      <c r="F77" s="15">
        <f>SUM(F73:F76)</f>
        <v/>
      </c>
    </row>
    <row r="79">
      <c r="A79" s="8" t="inlineStr">
        <is>
          <t>Catering</t>
        </is>
      </c>
      <c r="B79" s="10" t="n"/>
      <c r="C79" s="10" t="n"/>
      <c r="D79" s="10" t="n"/>
      <c r="E79" s="10" t="n"/>
      <c r="F79" s="10" t="n"/>
      <c r="G79" s="10" t="n"/>
    </row>
    <row r="80">
      <c r="A80" s="11" t="n"/>
      <c r="B80" s="11" t="inlineStr">
        <is>
          <t>Catering / craft services</t>
        </is>
      </c>
      <c r="C80" s="12" t="n">
        <v>25</v>
      </c>
      <c r="D80" s="12" t="n">
        <v>2</v>
      </c>
      <c r="E80" s="13" t="n">
        <v>30</v>
      </c>
      <c r="F80" s="14">
        <f>IF(AND(C80="",D80=""),0,IF(C80="",1,C80)*IF(D80="",1,D80)*N(E80))</f>
        <v/>
      </c>
      <c r="G80" s="11" t="n"/>
    </row>
    <row r="81">
      <c r="A81" s="11" t="n"/>
      <c r="B81" s="11" t="n"/>
      <c r="C81" s="12" t="n"/>
      <c r="D81" s="12" t="n"/>
      <c r="E81" s="13" t="n"/>
      <c r="F81" s="14">
        <f>IF(AND(C81="",D81=""),0,IF(C81="",1,C81)*IF(D81="",1,D81)*N(E81))</f>
        <v/>
      </c>
      <c r="G81" s="11" t="n"/>
    </row>
    <row r="82">
      <c r="A82" s="11" t="n"/>
      <c r="B82" s="11" t="n"/>
      <c r="C82" s="12" t="n"/>
      <c r="D82" s="12" t="n"/>
      <c r="E82" s="13" t="n"/>
      <c r="F82" s="14">
        <f>IF(AND(C82="",D82=""),0,IF(C82="",1,C82)*IF(D82="",1,D82)*N(E82))</f>
        <v/>
      </c>
      <c r="G82" s="11" t="n"/>
    </row>
    <row r="83">
      <c r="B83" s="4" t="inlineStr">
        <is>
          <t>Catering total</t>
        </is>
      </c>
      <c r="F83" s="15">
        <f>SUM(F80:F82)</f>
        <v/>
      </c>
    </row>
    <row r="85">
      <c r="A85" s="16" t="inlineStr">
        <is>
          <t>Production costs</t>
        </is>
      </c>
      <c r="B85" s="17" t="inlineStr">
        <is>
          <t>Everything above this line. The production fee is calculated on this amount.</t>
        </is>
      </c>
      <c r="C85" s="18" t="n"/>
      <c r="D85" s="18" t="n"/>
      <c r="E85" s="18" t="n"/>
      <c r="F85" s="19">
        <f>F18+F32+F42+F48+F54+F63+F70+F77+F83</f>
        <v/>
      </c>
      <c r="G85" s="18" t="n"/>
    </row>
    <row r="87">
      <c r="A87" s="8" t="inlineStr">
        <is>
          <t>Post-production</t>
        </is>
      </c>
      <c r="B87" s="9" t="inlineStr">
        <is>
          <t>Edit, online, colour grade, sound mix and four reformats.</t>
        </is>
      </c>
      <c r="C87" s="10" t="n"/>
      <c r="D87" s="10" t="n"/>
      <c r="E87" s="10" t="n"/>
      <c r="F87" s="10" t="n"/>
      <c r="G87" s="10" t="n"/>
    </row>
    <row r="88">
      <c r="A88" s="11" t="n"/>
      <c r="B88" s="11" t="inlineStr">
        <is>
          <t>Offline edit</t>
        </is>
      </c>
      <c r="C88" s="12" t="n">
        <v>1</v>
      </c>
      <c r="D88" s="12" t="n">
        <v>5</v>
      </c>
      <c r="E88" s="13" t="n">
        <v>450</v>
      </c>
      <c r="F88" s="14">
        <f>IF(AND(C88="",D88=""),0,IF(C88="",1,C88)*IF(D88="",1,D88)*N(E88))</f>
        <v/>
      </c>
      <c r="G88" s="11" t="n"/>
    </row>
    <row r="89">
      <c r="A89" s="11" t="n"/>
      <c r="B89" s="11" t="inlineStr">
        <is>
          <t>Online edit</t>
        </is>
      </c>
      <c r="C89" s="12" t="n">
        <v>1</v>
      </c>
      <c r="D89" s="12" t="n">
        <v>1</v>
      </c>
      <c r="E89" s="13" t="n">
        <v>500</v>
      </c>
      <c r="F89" s="14">
        <f>IF(AND(C89="",D89=""),0,IF(C89="",1,C89)*IF(D89="",1,D89)*N(E89))</f>
        <v/>
      </c>
      <c r="G89" s="11" t="n"/>
    </row>
    <row r="90">
      <c r="A90" s="11" t="n"/>
      <c r="B90" s="11" t="inlineStr">
        <is>
          <t>Colour correction &amp; grading</t>
        </is>
      </c>
      <c r="C90" s="12" t="n">
        <v>1</v>
      </c>
      <c r="D90" s="12" t="n">
        <v>2</v>
      </c>
      <c r="E90" s="13" t="n">
        <v>600</v>
      </c>
      <c r="F90" s="14">
        <f>IF(AND(C90="",D90=""),0,IF(C90="",1,C90)*IF(D90="",1,D90)*N(E90))</f>
        <v/>
      </c>
      <c r="G90" s="11" t="n"/>
    </row>
    <row r="91">
      <c r="A91" s="11" t="n"/>
      <c r="B91" s="11" t="inlineStr">
        <is>
          <t>Sound design &amp; mix</t>
        </is>
      </c>
      <c r="C91" s="12" t="n">
        <v>1</v>
      </c>
      <c r="D91" s="12" t="n"/>
      <c r="E91" s="13" t="n">
        <v>1200</v>
      </c>
      <c r="F91" s="14">
        <f>IF(AND(C91="",D91=""),0,IF(C91="",1,C91)*IF(D91="",1,D91)*N(E91))</f>
        <v/>
      </c>
      <c r="G91" s="11" t="n"/>
    </row>
    <row r="92">
      <c r="A92" s="11" t="n"/>
      <c r="B92" s="11" t="inlineStr">
        <is>
          <t>Reformats / cutdowns</t>
        </is>
      </c>
      <c r="C92" s="12" t="n">
        <v>4</v>
      </c>
      <c r="D92" s="12" t="n"/>
      <c r="E92" s="13" t="n">
        <v>150</v>
      </c>
      <c r="F92" s="14">
        <f>IF(AND(C92="",D92=""),0,IF(C92="",1,C92)*IF(D92="",1,D92)*N(E92))</f>
        <v/>
      </c>
      <c r="G92" s="11" t="n"/>
    </row>
    <row r="93">
      <c r="A93" s="11" t="n"/>
      <c r="B93" s="11" t="n"/>
      <c r="C93" s="12" t="n"/>
      <c r="D93" s="12" t="n"/>
      <c r="E93" s="13" t="n"/>
      <c r="F93" s="14">
        <f>IF(AND(C93="",D93=""),0,IF(C93="",1,C93)*IF(D93="",1,D93)*N(E93))</f>
        <v/>
      </c>
      <c r="G93" s="11" t="n"/>
    </row>
    <row r="94">
      <c r="A94" s="11" t="n"/>
      <c r="B94" s="11" t="n"/>
      <c r="C94" s="12" t="n"/>
      <c r="D94" s="12" t="n"/>
      <c r="E94" s="13" t="n"/>
      <c r="F94" s="14">
        <f>IF(AND(C94="",D94=""),0,IF(C94="",1,C94)*IF(D94="",1,D94)*N(E94))</f>
        <v/>
      </c>
      <c r="G94" s="11" t="n"/>
    </row>
    <row r="95">
      <c r="B95" s="4" t="inlineStr">
        <is>
          <t>Post-production total</t>
        </is>
      </c>
      <c r="F95" s="15">
        <f>SUM(F88:F94)</f>
        <v/>
      </c>
    </row>
    <row r="97">
      <c r="A97" s="8" t="inlineStr">
        <is>
          <t>Other costs</t>
        </is>
      </c>
      <c r="B97" s="10" t="n"/>
      <c r="C97" s="10" t="n"/>
      <c r="D97" s="10" t="n"/>
      <c r="E97" s="10" t="n"/>
      <c r="F97" s="10" t="n"/>
      <c r="G97" s="10" t="n"/>
    </row>
    <row r="98">
      <c r="A98" s="11" t="n"/>
      <c r="B98" s="11" t="inlineStr">
        <is>
          <t>Music licensing</t>
        </is>
      </c>
      <c r="C98" s="12" t="n">
        <v>1</v>
      </c>
      <c r="D98" s="12" t="n"/>
      <c r="E98" s="13" t="n">
        <v>1500</v>
      </c>
      <c r="F98" s="14">
        <f>IF(AND(C98="",D98=""),0,IF(C98="",1,C98)*IF(D98="",1,D98)*N(E98))</f>
        <v/>
      </c>
      <c r="G98" s="11" t="n"/>
    </row>
    <row r="99">
      <c r="A99" s="11" t="n"/>
      <c r="B99" s="11" t="n"/>
      <c r="C99" s="12" t="n"/>
      <c r="D99" s="12" t="n"/>
      <c r="E99" s="13" t="n"/>
      <c r="F99" s="14">
        <f>IF(AND(C99="",D99=""),0,IF(C99="",1,C99)*IF(D99="",1,D99)*N(E99))</f>
        <v/>
      </c>
      <c r="G99" s="11" t="n"/>
    </row>
    <row r="100">
      <c r="A100" s="11" t="n"/>
      <c r="B100" s="11" t="n"/>
      <c r="C100" s="12" t="n"/>
      <c r="D100" s="12" t="n"/>
      <c r="E100" s="13" t="n"/>
      <c r="F100" s="14">
        <f>IF(AND(C100="",D100=""),0,IF(C100="",1,C100)*IF(D100="",1,D100)*N(E100))</f>
        <v/>
      </c>
      <c r="G100" s="11" t="n"/>
    </row>
    <row r="101">
      <c r="B101" s="4" t="inlineStr">
        <is>
          <t>Other costs total</t>
        </is>
      </c>
      <c r="F101" s="15">
        <f>SUM(F98:F100)</f>
        <v/>
      </c>
    </row>
    <row r="104">
      <c r="A104" s="20" t="inlineStr">
        <is>
          <t>Summary</t>
        </is>
      </c>
    </row>
    <row r="105">
      <c r="B105" t="inlineStr">
        <is>
          <t>Subtotal, all categories</t>
        </is>
      </c>
      <c r="F105" s="21">
        <f>F18+F32+F42+F48+F54+F63+F70+F77+F83+F95+F101</f>
        <v/>
      </c>
    </row>
    <row r="106">
      <c r="B106" t="inlineStr">
        <is>
          <t>Production fee, % of production costs</t>
        </is>
      </c>
      <c r="E106" s="22" t="n">
        <v>0.1</v>
      </c>
      <c r="F106" s="21">
        <f>F85*E106</f>
        <v/>
      </c>
    </row>
    <row r="107">
      <c r="B107" t="inlineStr">
        <is>
          <t>Insurance, % of subtotal</t>
        </is>
      </c>
      <c r="E107" s="22" t="n">
        <v>0.02</v>
      </c>
      <c r="F107" s="21">
        <f>F105*E107</f>
        <v/>
      </c>
    </row>
    <row r="108">
      <c r="B108" s="23" t="inlineStr">
        <is>
          <t>Total, net</t>
        </is>
      </c>
      <c r="C108" s="24" t="n"/>
      <c r="D108" s="24" t="n"/>
      <c r="E108" s="24" t="n"/>
      <c r="F108" s="25">
        <f>F105+F106+F107</f>
        <v/>
      </c>
      <c r="G108" s="24" t="n"/>
    </row>
    <row r="110">
      <c r="B110" s="2" t="inlineStr">
        <is>
          <t>Yellow cells are inputs. Add lines in the empty rows of each category; totals update on their own.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Deliverables</t>
        </is>
      </c>
    </row>
    <row r="2">
      <c r="A2" t="inlineStr">
        <is>
          <t>• 1× 30s spot (16:9, ProRes master + H.264)</t>
        </is>
      </c>
    </row>
    <row r="3">
      <c r="A3" t="inlineStr">
        <is>
          <t>• 2× 15s cutdowns</t>
        </is>
      </c>
    </row>
    <row r="4">
      <c r="A4" t="inlineStr">
        <is>
          <t>• 9:16 and 1:1 versions for social</t>
        </is>
      </c>
    </row>
    <row r="5">
      <c r="A5" t="inlineStr">
        <is>
          <t>• Subtitled versions in English</t>
        </is>
      </c>
    </row>
    <row r="7">
      <c r="A7" s="20" t="inlineStr">
        <is>
          <t>Terms</t>
        </is>
      </c>
    </row>
    <row r="8">
      <c r="A8" s="26" t="inlineStr">
        <is>
          <t>1. One shoot day covers up to 10 hours on set. Time beyond that is billed as overtime at 150% of the hourly rate, for every hour started.</t>
        </is>
      </c>
    </row>
    <row r="9">
      <c r="A9" s="26" t="inlineStr">
        <is>
          <t>2. The price includes up to 2 rounds of edit revisions. Further changes are quoted separately.</t>
        </is>
      </c>
    </row>
    <row r="10">
      <c r="A10" s="26" t="inlineStr">
        <is>
          <t>3. All amounts are net. VAT is added at the applicable rate.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About this template</t>
        </is>
      </c>
    </row>
    <row r="2">
      <c r="A2" t="inlineStr">
        <is>
          <t>Every line is quantity × days × rate. Leave quantity empty and it counts as 1.</t>
        </is>
      </c>
    </row>
    <row r="3">
      <c r="A3" t="inlineStr">
        <is>
          <t>The production fee is calculated on production costs only: the categories above the "Production costs" line.</t>
        </is>
      </c>
    </row>
    <row r="4">
      <c r="A4" t="inlineStr">
        <is>
          <t>Post-production and licensing sit below the line, so the fee does not apply to them. Move a category if you work differently.</t>
        </is>
      </c>
    </row>
    <row r="5">
      <c r="A5" t="inlineStr">
        <is>
          <t>Insurance is calculated on the subtotal of all categories.</t>
        </is>
      </c>
    </row>
    <row r="6">
      <c r="A6" t="inlineStr">
        <is>
          <t>The rates are sample figures for illustration, not market rates.</t>
        </is>
      </c>
    </row>
    <row r="7">
      <c r="A7" t="inlineStr"/>
    </row>
    <row r="8">
      <c r="A8" s="20" t="inlineStr">
        <is>
          <t>The same budget, as a client-ready quote</t>
        </is>
      </c>
    </row>
    <row r="9">
      <c r="A9" t="inlineStr">
        <is>
          <t>Vidaset turns this budget into a PDF quote in your brand colors, with price options, deliverables and terms.</t>
        </is>
      </c>
    </row>
    <row r="10">
      <c r="A10" t="inlineStr">
        <is>
          <t>Your rates fill in on every new quote, and the fee, insurance and markups calculate themselves.</t>
        </is>
      </c>
    </row>
    <row r="11">
      <c r="A11" t="inlineStr">
        <is>
          <t>Made by working producers. 30 days of Pro for every new account, no card required.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